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KUVENDI I PUNES I FBK-se\MATERIALET PER DELEGATET\"/>
    </mc:Choice>
  </mc:AlternateContent>
  <bookViews>
    <workbookView xWindow="0" yWindow="0" windowWidth="28800" windowHeight="12435" activeTab="1"/>
  </bookViews>
  <sheets>
    <sheet name="Planifikimi Buxhetor 2020" sheetId="1" r:id="rId1"/>
    <sheet name="Te Hyra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B117" i="1" l="1"/>
  <c r="B127" i="1" l="1"/>
  <c r="B143" i="1" l="1"/>
  <c r="B176" i="1" l="1"/>
  <c r="B164" i="1" l="1"/>
  <c r="B154" i="1"/>
  <c r="B128" i="1"/>
  <c r="B102" i="1"/>
  <c r="B84" i="1"/>
  <c r="B64" i="1"/>
  <c r="B46" i="1"/>
  <c r="B33" i="1"/>
  <c r="B19" i="1"/>
  <c r="B177" i="1" l="1"/>
  <c r="B144" i="1"/>
  <c r="B48" i="1"/>
  <c r="B104" i="1"/>
  <c r="B179" i="1" l="1"/>
</calcChain>
</file>

<file path=xl/sharedStrings.xml><?xml version="1.0" encoding="utf-8"?>
<sst xmlns="http://schemas.openxmlformats.org/spreadsheetml/2006/main" count="195" uniqueCount="130">
  <si>
    <t>SHKURT</t>
  </si>
  <si>
    <t>MARS</t>
  </si>
  <si>
    <t>PRILL</t>
  </si>
  <si>
    <t>MAJ</t>
  </si>
  <si>
    <t>QERSHOR</t>
  </si>
  <si>
    <t>KORRIK</t>
  </si>
  <si>
    <t>GUSHT</t>
  </si>
  <si>
    <t>TETOR</t>
  </si>
  <si>
    <t>NËNTOR</t>
  </si>
  <si>
    <t>DHJETOR</t>
  </si>
  <si>
    <t>Shpenzimet e zyrës</t>
  </si>
  <si>
    <t>Tatimet, pensionet dhe kontributet</t>
  </si>
  <si>
    <t>TRE MUJORSHI I PARË</t>
  </si>
  <si>
    <t>TREMUJORSHI I DYTË</t>
  </si>
  <si>
    <t>TREMUJORISHI I TRETË</t>
  </si>
  <si>
    <t>TREMUJORSHI I KATËRT</t>
  </si>
  <si>
    <t xml:space="preserve">JANAR </t>
  </si>
  <si>
    <t xml:space="preserve">        VLERA</t>
  </si>
  <si>
    <t xml:space="preserve">       VLERA</t>
  </si>
  <si>
    <t xml:space="preserve">      VLERA</t>
  </si>
  <si>
    <t>SHTATOR</t>
  </si>
  <si>
    <t>TOTALI JANAR</t>
  </si>
  <si>
    <t>TOTALI SHKURT</t>
  </si>
  <si>
    <t>TOTALI MARS</t>
  </si>
  <si>
    <t>TOTALI PRILL</t>
  </si>
  <si>
    <t>TOTALI MAJ</t>
  </si>
  <si>
    <t>TOTALI QERSHOR</t>
  </si>
  <si>
    <t>TOTALI KORRIK</t>
  </si>
  <si>
    <t>TOTALI GUSHT</t>
  </si>
  <si>
    <t>TOTALI SHTATOR</t>
  </si>
  <si>
    <t>TOTALI TETOR</t>
  </si>
  <si>
    <t>TOTALI NËNTOR</t>
  </si>
  <si>
    <t>TOTALI DHJETOR</t>
  </si>
  <si>
    <t>VLERA</t>
  </si>
  <si>
    <t>TOTALI</t>
  </si>
  <si>
    <t xml:space="preserve">FIBA U14 GET TOGETHER </t>
  </si>
  <si>
    <t xml:space="preserve">                     VLERA</t>
  </si>
  <si>
    <t xml:space="preserve">Seminari për Trajnerë </t>
  </si>
  <si>
    <t xml:space="preserve">Organizimi i Superkupës së Kosovës </t>
  </si>
  <si>
    <t>Mbajtja e Klinikës për Statistika</t>
  </si>
  <si>
    <t xml:space="preserve">Kampi Nacional në të dyja konkurrencat </t>
  </si>
  <si>
    <t xml:space="preserve">Turneu për persona me aftësi të kufizuara </t>
  </si>
  <si>
    <t>Turneu YDF në Turqi</t>
  </si>
  <si>
    <t>FIBA YDF PROGRAM</t>
  </si>
  <si>
    <t xml:space="preserve">FIBA YDF PROGRAM </t>
  </si>
  <si>
    <t>Pagat e stafit te FBK-se</t>
  </si>
  <si>
    <t>FIBA SCOD Kampi</t>
  </si>
  <si>
    <t>Play Off Klinika</t>
  </si>
  <si>
    <t>Klinika FIBA Referee Instructor Zagreb 2020</t>
  </si>
  <si>
    <t>FIBA PRNC Klinika</t>
  </si>
  <si>
    <t>Investim Profesional</t>
  </si>
  <si>
    <t>Investimi Profesional</t>
  </si>
  <si>
    <t>Turneu YDF në Prishtinë</t>
  </si>
  <si>
    <t>Kompensimi për transport  të trajnerëve të Përfaqësueseve të Reja</t>
  </si>
  <si>
    <t>Shpenzime të paparashikueshme</t>
  </si>
  <si>
    <t>Pagat e stafit të FBK-së</t>
  </si>
  <si>
    <t>FIBA EUROPE GIRLS PROGRAM</t>
  </si>
  <si>
    <t>Investim Profesional (Valtrim Rrustemi)</t>
  </si>
  <si>
    <t>FIBA Europe Secretary General Meeting</t>
  </si>
  <si>
    <t xml:space="preserve">FIBA EUROPE GENERAL ASSEMBLY </t>
  </si>
  <si>
    <t xml:space="preserve">Vetura për FBK-në </t>
  </si>
  <si>
    <t>Retreat me stafin e FBK-së</t>
  </si>
  <si>
    <t xml:space="preserve">Aktiviteti "Her World, Her Rules" </t>
  </si>
  <si>
    <t xml:space="preserve">Seminari për menaxhim të organizatave/klubeve </t>
  </si>
  <si>
    <t xml:space="preserve">Kupat dhe medaljet për të gjitha ligat </t>
  </si>
  <si>
    <t>FIBA TIME OUT PROGRAM</t>
  </si>
  <si>
    <t>Aktiviteti "Her World Her Rules"</t>
  </si>
  <si>
    <t>PLANIFIKIMI BUXHETOR PËR VITIN 2020</t>
  </si>
  <si>
    <t xml:space="preserve">Shorti për Përfaqësueset e Reja </t>
  </si>
  <si>
    <t xml:space="preserve">Aktiviteti i parë në Minibasketboll </t>
  </si>
  <si>
    <t xml:space="preserve">Aktiviteti i dytë në Minibasketboll </t>
  </si>
  <si>
    <t>Klinika e Minibasketbollit dhe aktiviteti përmbyllës</t>
  </si>
  <si>
    <t>Trajnimi për gjyqtarë fillestarë</t>
  </si>
  <si>
    <t>Fillimi i përgatititjeve të Përfaqësueses U20(M) për Kampionat Evropian</t>
  </si>
  <si>
    <t>Shpërblimet për fituesit e  ligave (Superligat)</t>
  </si>
  <si>
    <t xml:space="preserve">Fillimi i përgatititjeve të Përfaqësueses 16(M) për Kampionat Evropian </t>
  </si>
  <si>
    <t>Fillimi i përgatititjeve të Përfaqesueses 16(F) për Kampionat Evropian</t>
  </si>
  <si>
    <t>Fillimi i përgatititjeve të Përfaqësueses 18(M) për Kampionat Evropian</t>
  </si>
  <si>
    <t>Përgatitjet e Përfaqësueses U20(M) për Kampionat Evropian</t>
  </si>
  <si>
    <t xml:space="preserve">Përgatitjet  e Përfaqësueses U16(M) për Kampionat Evropian </t>
  </si>
  <si>
    <t>Përgatitjet  e Përfaqësueses U16(F) për Kampionat Evropian</t>
  </si>
  <si>
    <t>Përgatitjet  e Përfaqësueses U18(M) për Kampionat Evropian</t>
  </si>
  <si>
    <t>Fillimi i përgatitjeve të Përfaqësueses U20(F) për pjesëmarrje në Kampionat Evropian</t>
  </si>
  <si>
    <t>Pjesëmarrja e Përfaqësueses U18 (M) në Kampionat Evropian/Oradea,Rumani</t>
  </si>
  <si>
    <t>Pjesëmarrja e Përfaqësueses U20 (M) në Kampionatin Evropian/Tbilisi-Gjeorgji</t>
  </si>
  <si>
    <t>Pjesëmarrja e Përfaqësueses U16 (F) në Kampionat Evropian/ Sarajevë,Bosnje</t>
  </si>
  <si>
    <t>Përgatitjet e Përfaqësueses U20(F) për Kampionat Evropian/ Ramad Gan,Izrael</t>
  </si>
  <si>
    <t>Pjesëmarrja e Përfaqësueses U16 (M) në Kampionat Evropian në Prishtinë</t>
  </si>
  <si>
    <t xml:space="preserve">Organizimi i FIBA U16 Kampionatit Evropian, Divizioni C në Prishtinë </t>
  </si>
  <si>
    <t xml:space="preserve">Pjesëmarrja në Programin FECC në Kampionatin Evropian U18/Bursa Turqi </t>
  </si>
  <si>
    <t>SCOD seminari për gjyqtarë dhe vëzhgues</t>
  </si>
  <si>
    <t xml:space="preserve">Udhëtimet zyrtare të paplanifikuara </t>
  </si>
  <si>
    <t>Përfaqësuesja A- Grumbullimi i II-të për parakualifikime për Kupën e Botës 2023</t>
  </si>
  <si>
    <t xml:space="preserve">Përfaqësuesja A-Grumbullimi I-rë  për parakualifikime për Kupën e Botës 2023
</t>
  </si>
  <si>
    <t>Shpenzimet për zyre</t>
  </si>
  <si>
    <t>Pagat e stafit të zyrës ekzekutive të FBK-së</t>
  </si>
  <si>
    <t>Pagesa e zyrtarëve të ndeshjeve në të gjitha ligat</t>
  </si>
  <si>
    <t>Organizimi i FIBA SCOD Klinika parasezonale</t>
  </si>
  <si>
    <t xml:space="preserve">Organizimi i seminarit për trajnerë para fillimit të stinorit pranveror </t>
  </si>
  <si>
    <t>Trajnimi për stafin e zyrës ekzekutive të FBK-së ("Team Building")</t>
  </si>
  <si>
    <t>Shpenzimet për stërvitjet e FIBA YDF PROGRAM</t>
  </si>
  <si>
    <t xml:space="preserve">Organizimi i Final 8 Kupa e Kosovës </t>
  </si>
  <si>
    <t>Organizimi i Kuvendit të Punës së FBK-së</t>
  </si>
  <si>
    <t>Organizimi i Kuvendit Zgjedhor të FBK-së</t>
  </si>
  <si>
    <t xml:space="preserve">Aktiviteti i Minibasketbollit </t>
  </si>
  <si>
    <t>Trajnimi për stafin e zyrës ekzekutive të FBK-së "Team Building"</t>
  </si>
  <si>
    <t>TË HYRAT E PRITURA PËR VITIN 2020</t>
  </si>
  <si>
    <t>Memorandumi MKRS - FBK</t>
  </si>
  <si>
    <t>ART MOTION (Partneri Medial)</t>
  </si>
  <si>
    <t xml:space="preserve">Kontributi i FIBA-s për 5 Përfaqësuese të Reja </t>
  </si>
  <si>
    <t xml:space="preserve">FIBA Youth Development Fund </t>
  </si>
  <si>
    <t>FIBA kontributi për Kampionatin Evropian U16</t>
  </si>
  <si>
    <t>MKRS për Kampionatin Evropian U16</t>
  </si>
  <si>
    <t>Komuna e Prishtinës për Evropian U16</t>
  </si>
  <si>
    <t xml:space="preserve">Participimi i 10 ekipeve për Evropianin U16 </t>
  </si>
  <si>
    <t>Sponsorët ekstra</t>
  </si>
  <si>
    <t xml:space="preserve">Klubet </t>
  </si>
  <si>
    <t>Pjesëmarrja në FIBA Minibasketball Convention</t>
  </si>
  <si>
    <t>Kampi Veror për gjyqtarë</t>
  </si>
  <si>
    <t>Pjesëmarrja e Kosova U20 (F) në Kampionat Evropian/Ramad Gan, Izrael</t>
  </si>
  <si>
    <t xml:space="preserve">TOTALI: </t>
  </si>
  <si>
    <t>STOBI FLIPS (Sponsori i ligave të kategorive të reja)</t>
  </si>
  <si>
    <t>Plani Strategjik i FBK-së</t>
  </si>
  <si>
    <t>Pjesëmarrja në Kampin në Postojna të Sllovenisë</t>
  </si>
  <si>
    <t xml:space="preserve">Aktiviteti i përbashkët me FSHB </t>
  </si>
  <si>
    <t xml:space="preserve">ARBEN FETAHU, KRYETAR-FBK </t>
  </si>
  <si>
    <t>Të paparashikueshme</t>
  </si>
  <si>
    <t>ARBEN FETAHU, KRYETAR-FBK</t>
  </si>
  <si>
    <t>29.02.2020</t>
  </si>
  <si>
    <t>29.02.2020, Prishtinë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</si>
</sst>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43" fontId="0" fillId="0" borderId="0" xfId="1" applyFont="1"/>
    <xf numFmtId="43" fontId="3" fillId="0" borderId="0" xfId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5" borderId="1" xfId="1" applyFont="1" applyFill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0" fillId="2" borderId="0" xfId="0" applyFill="1"/>
    <xf numFmtId="0" fontId="0" fillId="6" borderId="0" xfId="0" applyFill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" fillId="4" borderId="11" xfId="0" applyFont="1" applyFill="1" applyBorder="1" applyAlignment="1">
      <alignment horizontal="center"/>
    </xf>
    <xf numFmtId="43" fontId="3" fillId="5" borderId="11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6" borderId="2" xfId="0" applyFont="1" applyFill="1" applyBorder="1" applyAlignment="1">
      <alignment horizontal="center"/>
    </xf>
    <xf numFmtId="43" fontId="4" fillId="6" borderId="2" xfId="1" applyFont="1" applyFill="1" applyBorder="1" applyAlignment="1">
      <alignment horizontal="center"/>
    </xf>
    <xf numFmtId="0" fontId="5" fillId="6" borderId="0" xfId="0" applyFont="1" applyFill="1"/>
    <xf numFmtId="0" fontId="6" fillId="6" borderId="0" xfId="0" applyFont="1" applyFill="1"/>
    <xf numFmtId="43" fontId="8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7" fillId="2" borderId="0" xfId="0" applyFont="1" applyFill="1"/>
    <xf numFmtId="0" fontId="6" fillId="6" borderId="0" xfId="0" applyFont="1" applyFill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9" fillId="2" borderId="0" xfId="0" applyFont="1" applyFill="1" applyAlignment="1">
      <alignment horizontal="left"/>
    </xf>
    <xf numFmtId="43" fontId="8" fillId="2" borderId="0" xfId="1" applyFont="1" applyFill="1" applyAlignment="1">
      <alignment horizontal="center"/>
    </xf>
    <xf numFmtId="0" fontId="0" fillId="7" borderId="0" xfId="0" applyFill="1"/>
    <xf numFmtId="0" fontId="10" fillId="7" borderId="0" xfId="0" applyFont="1" applyFill="1" applyAlignment="1">
      <alignment horizontal="left"/>
    </xf>
    <xf numFmtId="43" fontId="10" fillId="7" borderId="0" xfId="1" applyFont="1" applyFill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/>
    <xf numFmtId="0" fontId="2" fillId="4" borderId="12" xfId="0" applyFont="1" applyFill="1" applyBorder="1" applyAlignment="1">
      <alignment horizontal="center"/>
    </xf>
    <xf numFmtId="43" fontId="3" fillId="5" borderId="12" xfId="1" applyFont="1" applyFill="1" applyBorder="1" applyAlignment="1">
      <alignment horizontal="center"/>
    </xf>
    <xf numFmtId="43" fontId="3" fillId="8" borderId="2" xfId="1" applyFont="1" applyFill="1" applyBorder="1" applyAlignment="1">
      <alignment horizontal="center"/>
    </xf>
    <xf numFmtId="43" fontId="6" fillId="0" borderId="0" xfId="1" applyFont="1"/>
    <xf numFmtId="43" fontId="6" fillId="0" borderId="2" xfId="1" applyFont="1" applyBorder="1"/>
    <xf numFmtId="43" fontId="4" fillId="6" borderId="0" xfId="1" applyFont="1" applyFill="1"/>
    <xf numFmtId="0" fontId="4" fillId="6" borderId="15" xfId="0" applyFont="1" applyFill="1" applyBorder="1" applyAlignment="1">
      <alignment horizontal="center"/>
    </xf>
    <xf numFmtId="0" fontId="12" fillId="0" borderId="2" xfId="0" applyFont="1" applyBorder="1"/>
    <xf numFmtId="0" fontId="13" fillId="10" borderId="5" xfId="0" applyFont="1" applyFill="1" applyBorder="1" applyAlignment="1">
      <alignment horizontal="center"/>
    </xf>
    <xf numFmtId="43" fontId="4" fillId="10" borderId="6" xfId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4" fillId="8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8" borderId="2" xfId="0" applyFont="1" applyFill="1" applyBorder="1" applyAlignment="1">
      <alignment horizontal="left"/>
    </xf>
    <xf numFmtId="0" fontId="12" fillId="8" borderId="2" xfId="0" applyFont="1" applyFill="1" applyBorder="1"/>
    <xf numFmtId="43" fontId="6" fillId="8" borderId="2" xfId="1" applyFont="1" applyFill="1" applyBorder="1"/>
    <xf numFmtId="0" fontId="0" fillId="11" borderId="2" xfId="0" applyFont="1" applyFill="1" applyBorder="1" applyAlignment="1">
      <alignment horizontal="left"/>
    </xf>
    <xf numFmtId="0" fontId="0" fillId="8" borderId="0" xfId="0" applyFill="1"/>
    <xf numFmtId="43" fontId="0" fillId="8" borderId="0" xfId="1" applyFont="1" applyFill="1"/>
    <xf numFmtId="0" fontId="6" fillId="8" borderId="0" xfId="0" applyFont="1" applyFill="1"/>
    <xf numFmtId="43" fontId="6" fillId="8" borderId="0" xfId="1" applyFont="1" applyFill="1"/>
    <xf numFmtId="4" fontId="0" fillId="8" borderId="0" xfId="0" applyNumberFormat="1" applyFill="1"/>
    <xf numFmtId="0" fontId="7" fillId="8" borderId="0" xfId="0" applyFont="1" applyFill="1"/>
    <xf numFmtId="43" fontId="7" fillId="8" borderId="0" xfId="1" applyFont="1" applyFill="1"/>
    <xf numFmtId="0" fontId="5" fillId="8" borderId="0" xfId="0" applyFont="1" applyFill="1"/>
    <xf numFmtId="0" fontId="6" fillId="8" borderId="0" xfId="0" applyFont="1" applyFill="1" applyAlignment="1">
      <alignment horizontal="center"/>
    </xf>
    <xf numFmtId="43" fontId="6" fillId="8" borderId="0" xfId="1" applyFont="1" applyFill="1" applyAlignment="1">
      <alignment horizontal="center"/>
    </xf>
    <xf numFmtId="0" fontId="4" fillId="8" borderId="0" xfId="0" applyFont="1" applyFill="1" applyAlignment="1">
      <alignment horizontal="center"/>
    </xf>
    <xf numFmtId="43" fontId="4" fillId="8" borderId="0" xfId="1" applyFont="1" applyFill="1" applyAlignment="1">
      <alignment horizontal="center"/>
    </xf>
    <xf numFmtId="0" fontId="12" fillId="8" borderId="0" xfId="0" applyFont="1" applyFill="1"/>
    <xf numFmtId="43" fontId="5" fillId="8" borderId="0" xfId="1" applyFont="1" applyFill="1"/>
    <xf numFmtId="3" fontId="12" fillId="8" borderId="0" xfId="0" applyNumberFormat="1" applyFont="1" applyFill="1"/>
    <xf numFmtId="43" fontId="12" fillId="8" borderId="0" xfId="1" applyFont="1" applyFill="1"/>
    <xf numFmtId="0" fontId="0" fillId="8" borderId="0" xfId="0" applyFill="1" applyAlignment="1">
      <alignment horizontal="center"/>
    </xf>
    <xf numFmtId="43" fontId="0" fillId="8" borderId="0" xfId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10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104775</xdr:rowOff>
    </xdr:from>
    <xdr:to>
      <xdr:col>0</xdr:col>
      <xdr:colOff>4514850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04775"/>
          <a:ext cx="31623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182</xdr:row>
      <xdr:rowOff>19050</xdr:rowOff>
    </xdr:from>
    <xdr:to>
      <xdr:col>1</xdr:col>
      <xdr:colOff>1085850</xdr:colOff>
      <xdr:row>185</xdr:row>
      <xdr:rowOff>177800</xdr:rowOff>
    </xdr:to>
    <xdr:pic>
      <xdr:nvPicPr>
        <xdr:cNvPr id="4" name="Picture 3" descr="C:\Users\PC\Desktop\Memo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4061400"/>
          <a:ext cx="5943600" cy="7435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1152525</xdr:colOff>
      <xdr:row>0</xdr:row>
      <xdr:rowOff>180975</xdr:rowOff>
    </xdr:from>
    <xdr:to>
      <xdr:col>2</xdr:col>
      <xdr:colOff>342900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80975"/>
          <a:ext cx="31623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topLeftCell="A157" workbookViewId="0">
      <selection activeCell="I189" sqref="I189"/>
    </sheetView>
  </sheetViews>
  <sheetFormatPr defaultRowHeight="15.75" x14ac:dyDescent="0.25"/>
  <cols>
    <col min="1" max="1" width="73.28515625" style="12" customWidth="1"/>
    <col min="2" max="2" width="22.28515625" style="2" bestFit="1" customWidth="1"/>
    <col min="6" max="6" width="10.5703125" style="1" bestFit="1" customWidth="1"/>
  </cols>
  <sheetData>
    <row r="1" spans="1:39" ht="15.75" customHeight="1" x14ac:dyDescent="0.25">
      <c r="A1" s="74"/>
      <c r="B1" s="75"/>
      <c r="C1" s="55"/>
      <c r="D1" s="55"/>
      <c r="E1" s="55"/>
      <c r="F1" s="56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</row>
    <row r="2" spans="1:39" ht="15.75" customHeight="1" x14ac:dyDescent="0.25">
      <c r="A2" s="76"/>
      <c r="B2" s="77"/>
      <c r="C2" s="55"/>
      <c r="D2" s="55"/>
      <c r="E2" s="55"/>
      <c r="F2" s="56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</row>
    <row r="3" spans="1:39" ht="15.75" customHeight="1" x14ac:dyDescent="0.25">
      <c r="A3" s="76"/>
      <c r="B3" s="77"/>
      <c r="C3" s="55"/>
      <c r="D3" s="55"/>
      <c r="E3" s="55"/>
      <c r="F3" s="56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</row>
    <row r="4" spans="1:39" ht="15.75" customHeight="1" thickBot="1" x14ac:dyDescent="0.3">
      <c r="A4" s="78"/>
      <c r="B4" s="79"/>
      <c r="C4" s="55"/>
      <c r="D4" s="55"/>
      <c r="E4" s="55"/>
      <c r="F4" s="56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39" ht="16.5" thickBot="1" x14ac:dyDescent="0.3">
      <c r="C5" s="55"/>
      <c r="D5" s="55"/>
      <c r="E5" s="55"/>
      <c r="F5" s="56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</row>
    <row r="6" spans="1:39" ht="16.5" thickBot="1" x14ac:dyDescent="0.3">
      <c r="A6" s="3" t="s">
        <v>67</v>
      </c>
      <c r="C6" s="55"/>
      <c r="D6" s="55"/>
      <c r="E6" s="55"/>
      <c r="F6" s="5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</row>
    <row r="7" spans="1:39" ht="16.5" thickBot="1" x14ac:dyDescent="0.3">
      <c r="C7" s="55"/>
      <c r="D7" s="55"/>
      <c r="E7" s="55"/>
      <c r="F7" s="56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</row>
    <row r="8" spans="1:39" ht="16.5" thickBot="1" x14ac:dyDescent="0.3">
      <c r="A8" s="4" t="s">
        <v>16</v>
      </c>
      <c r="B8" s="7" t="s">
        <v>17</v>
      </c>
      <c r="C8" s="55"/>
      <c r="D8" s="55"/>
      <c r="E8" s="55"/>
      <c r="F8" s="56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</row>
    <row r="9" spans="1:39" x14ac:dyDescent="0.25">
      <c r="A9" s="47" t="s">
        <v>94</v>
      </c>
      <c r="B9" s="5">
        <v>6800</v>
      </c>
      <c r="C9" s="55"/>
      <c r="D9" s="55"/>
      <c r="E9" s="55"/>
      <c r="F9" s="56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</row>
    <row r="10" spans="1:39" x14ac:dyDescent="0.25">
      <c r="A10" s="47" t="s">
        <v>95</v>
      </c>
      <c r="B10" s="5">
        <v>6250</v>
      </c>
      <c r="C10" s="55"/>
      <c r="D10" s="55"/>
      <c r="E10" s="55"/>
      <c r="F10" s="56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</row>
    <row r="11" spans="1:39" x14ac:dyDescent="0.25">
      <c r="A11" s="47" t="s">
        <v>11</v>
      </c>
      <c r="B11" s="5">
        <v>1300</v>
      </c>
      <c r="C11" s="55"/>
      <c r="D11" s="55"/>
      <c r="E11" s="55"/>
      <c r="F11" s="56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</row>
    <row r="12" spans="1:39" x14ac:dyDescent="0.25">
      <c r="A12" s="47" t="s">
        <v>96</v>
      </c>
      <c r="B12" s="5">
        <v>6800</v>
      </c>
      <c r="C12" s="55"/>
      <c r="D12" s="55"/>
      <c r="E12" s="55"/>
      <c r="F12" s="56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</row>
    <row r="13" spans="1:39" x14ac:dyDescent="0.25">
      <c r="A13" s="47" t="s">
        <v>97</v>
      </c>
      <c r="B13" s="5">
        <v>2000</v>
      </c>
      <c r="C13" s="55"/>
      <c r="D13" s="55"/>
      <c r="E13" s="55"/>
      <c r="F13" s="56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</row>
    <row r="14" spans="1:39" x14ac:dyDescent="0.25">
      <c r="A14" s="47" t="s">
        <v>98</v>
      </c>
      <c r="B14" s="5">
        <v>2000</v>
      </c>
      <c r="C14" s="55"/>
      <c r="D14" s="55"/>
      <c r="E14" s="55"/>
      <c r="F14" s="56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</row>
    <row r="15" spans="1:39" x14ac:dyDescent="0.25">
      <c r="A15" s="47" t="s">
        <v>99</v>
      </c>
      <c r="B15" s="5">
        <v>1000</v>
      </c>
      <c r="C15" s="55"/>
      <c r="D15" s="55"/>
      <c r="E15" s="55"/>
      <c r="F15" s="56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</row>
    <row r="16" spans="1:39" x14ac:dyDescent="0.25">
      <c r="A16" s="47" t="s">
        <v>100</v>
      </c>
      <c r="B16" s="5">
        <v>250</v>
      </c>
      <c r="C16" s="55"/>
      <c r="D16" s="55"/>
      <c r="E16" s="55"/>
      <c r="F16" s="56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</row>
    <row r="17" spans="1:39" x14ac:dyDescent="0.25">
      <c r="A17" s="47" t="s">
        <v>57</v>
      </c>
      <c r="B17" s="5">
        <v>620</v>
      </c>
      <c r="C17" s="55"/>
      <c r="D17" s="55"/>
      <c r="E17" s="55"/>
      <c r="F17" s="56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</row>
    <row r="18" spans="1:39" x14ac:dyDescent="0.25">
      <c r="A18" s="47" t="s">
        <v>53</v>
      </c>
      <c r="B18" s="5">
        <v>3000</v>
      </c>
      <c r="C18" s="55"/>
      <c r="D18" s="55"/>
      <c r="E18" s="55"/>
      <c r="F18" s="56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</row>
    <row r="19" spans="1:39" s="11" customFormat="1" ht="18.75" x14ac:dyDescent="0.3">
      <c r="A19" s="19" t="s">
        <v>21</v>
      </c>
      <c r="B19" s="20">
        <f>SUM(B9:B18)</f>
        <v>30020</v>
      </c>
      <c r="C19" s="55"/>
      <c r="D19" s="55"/>
      <c r="E19" s="55"/>
      <c r="F19" s="56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</row>
    <row r="20" spans="1:39" ht="16.5" thickBot="1" x14ac:dyDescent="0.3">
      <c r="A20" s="14"/>
      <c r="B20" s="8"/>
      <c r="C20" s="55"/>
      <c r="D20" s="55"/>
      <c r="E20" s="55"/>
      <c r="F20" s="56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</row>
    <row r="21" spans="1:39" ht="16.5" thickBot="1" x14ac:dyDescent="0.3">
      <c r="A21" s="4" t="s">
        <v>0</v>
      </c>
      <c r="B21" s="7" t="s">
        <v>18</v>
      </c>
      <c r="C21" s="55"/>
      <c r="D21" s="55"/>
      <c r="E21" s="55"/>
      <c r="F21" s="56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</row>
    <row r="22" spans="1:39" x14ac:dyDescent="0.25">
      <c r="A22" s="47" t="s">
        <v>94</v>
      </c>
      <c r="B22" s="6">
        <v>4200</v>
      </c>
      <c r="C22" s="55"/>
      <c r="D22" s="55"/>
      <c r="E22" s="55"/>
      <c r="F22" s="56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</row>
    <row r="23" spans="1:39" x14ac:dyDescent="0.25">
      <c r="A23" s="47" t="s">
        <v>55</v>
      </c>
      <c r="B23" s="5">
        <v>6250</v>
      </c>
      <c r="C23" s="55"/>
      <c r="D23" s="55"/>
      <c r="E23" s="55"/>
      <c r="F23" s="56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</row>
    <row r="24" spans="1:39" x14ac:dyDescent="0.25">
      <c r="A24" s="47" t="s">
        <v>11</v>
      </c>
      <c r="B24" s="5">
        <v>2200</v>
      </c>
      <c r="C24" s="55"/>
      <c r="D24" s="55"/>
      <c r="E24" s="55"/>
      <c r="F24" s="56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x14ac:dyDescent="0.25">
      <c r="A25" s="47" t="s">
        <v>96</v>
      </c>
      <c r="B25" s="5">
        <v>12740</v>
      </c>
      <c r="C25" s="55"/>
      <c r="D25" s="55"/>
      <c r="E25" s="55"/>
      <c r="F25" s="56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</row>
    <row r="26" spans="1:39" x14ac:dyDescent="0.25">
      <c r="A26" s="47" t="s">
        <v>49</v>
      </c>
      <c r="B26" s="5">
        <v>1500</v>
      </c>
      <c r="C26" s="55"/>
      <c r="D26" s="55"/>
      <c r="E26" s="55"/>
      <c r="F26" s="56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39" x14ac:dyDescent="0.25">
      <c r="A27" s="47" t="s">
        <v>46</v>
      </c>
      <c r="B27" s="5">
        <v>1500</v>
      </c>
      <c r="C27" s="55"/>
      <c r="D27" s="55"/>
      <c r="E27" s="55"/>
      <c r="F27" s="56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</row>
    <row r="28" spans="1:39" x14ac:dyDescent="0.25">
      <c r="A28" s="47" t="s">
        <v>43</v>
      </c>
      <c r="B28" s="5">
        <v>250</v>
      </c>
      <c r="C28" s="55"/>
      <c r="D28" s="55"/>
      <c r="E28" s="55"/>
      <c r="F28" s="56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</row>
    <row r="29" spans="1:39" ht="30" x14ac:dyDescent="0.25">
      <c r="A29" s="50" t="s">
        <v>93</v>
      </c>
      <c r="B29" s="5">
        <v>40000</v>
      </c>
      <c r="C29" s="55"/>
      <c r="D29" s="55"/>
      <c r="E29" s="55"/>
      <c r="F29" s="56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</row>
    <row r="30" spans="1:39" x14ac:dyDescent="0.25">
      <c r="A30" s="47" t="s">
        <v>101</v>
      </c>
      <c r="B30" s="5">
        <v>1000</v>
      </c>
      <c r="C30" s="55"/>
      <c r="D30" s="55"/>
      <c r="E30" s="55"/>
      <c r="F30" s="56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</row>
    <row r="31" spans="1:39" x14ac:dyDescent="0.25">
      <c r="A31" s="47" t="s">
        <v>50</v>
      </c>
      <c r="B31" s="5">
        <v>620</v>
      </c>
      <c r="C31" s="55"/>
      <c r="D31" s="55"/>
      <c r="E31" s="55"/>
      <c r="F31" s="56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</row>
    <row r="32" spans="1:39" x14ac:dyDescent="0.25">
      <c r="A32" s="47" t="s">
        <v>102</v>
      </c>
      <c r="B32" s="5">
        <v>2000</v>
      </c>
      <c r="C32" s="55"/>
      <c r="D32" s="55"/>
      <c r="E32" s="55"/>
      <c r="F32" s="56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</row>
    <row r="33" spans="1:39" s="11" customFormat="1" ht="18.75" x14ac:dyDescent="0.3">
      <c r="A33" s="19" t="s">
        <v>22</v>
      </c>
      <c r="B33" s="20">
        <f>SUM(B22:B32)</f>
        <v>72260</v>
      </c>
      <c r="C33" s="55"/>
      <c r="D33" s="55"/>
      <c r="E33" s="55"/>
      <c r="F33" s="56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</row>
    <row r="34" spans="1:39" x14ac:dyDescent="0.25">
      <c r="A34" s="13"/>
      <c r="B34" s="5"/>
      <c r="C34" s="55"/>
      <c r="D34" s="55"/>
      <c r="E34" s="55"/>
      <c r="F34" s="56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</row>
    <row r="35" spans="1:39" ht="16.5" thickBot="1" x14ac:dyDescent="0.3">
      <c r="A35" s="16" t="s">
        <v>1</v>
      </c>
      <c r="B35" s="17" t="s">
        <v>19</v>
      </c>
      <c r="C35" s="55"/>
      <c r="D35" s="55"/>
      <c r="E35" s="55"/>
      <c r="F35" s="56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</row>
    <row r="36" spans="1:39" x14ac:dyDescent="0.25">
      <c r="A36" s="48" t="s">
        <v>94</v>
      </c>
      <c r="B36" s="6">
        <v>4200</v>
      </c>
      <c r="C36" s="55"/>
      <c r="D36" s="55"/>
      <c r="E36" s="55"/>
      <c r="F36" s="56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</row>
    <row r="37" spans="1:39" x14ac:dyDescent="0.25">
      <c r="A37" s="47" t="s">
        <v>55</v>
      </c>
      <c r="B37" s="5">
        <v>6250</v>
      </c>
      <c r="C37" s="55"/>
      <c r="D37" s="55"/>
      <c r="E37" s="55"/>
      <c r="F37" s="56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</row>
    <row r="38" spans="1:39" x14ac:dyDescent="0.25">
      <c r="A38" s="47" t="s">
        <v>11</v>
      </c>
      <c r="B38" s="5">
        <v>3000</v>
      </c>
      <c r="C38" s="55"/>
      <c r="D38" s="55"/>
      <c r="E38" s="55"/>
      <c r="F38" s="56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1:39" x14ac:dyDescent="0.25">
      <c r="A39" s="47" t="s">
        <v>96</v>
      </c>
      <c r="B39" s="5">
        <v>27515</v>
      </c>
      <c r="C39" s="55"/>
      <c r="D39" s="55"/>
      <c r="E39" s="55"/>
      <c r="F39" s="56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1:39" x14ac:dyDescent="0.25">
      <c r="A40" s="47" t="s">
        <v>52</v>
      </c>
      <c r="B40" s="5">
        <v>10500</v>
      </c>
      <c r="C40" s="55"/>
      <c r="D40" s="55"/>
      <c r="E40" s="55"/>
      <c r="F40" s="56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1:39" x14ac:dyDescent="0.25">
      <c r="A41" s="47" t="s">
        <v>50</v>
      </c>
      <c r="B41" s="5">
        <v>620</v>
      </c>
      <c r="C41" s="55"/>
      <c r="D41" s="55"/>
      <c r="E41" s="55"/>
      <c r="F41" s="56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1:39" x14ac:dyDescent="0.25">
      <c r="A42" s="47" t="s">
        <v>58</v>
      </c>
      <c r="B42" s="5">
        <v>1000</v>
      </c>
      <c r="C42" s="55"/>
      <c r="D42" s="55"/>
      <c r="E42" s="55"/>
      <c r="F42" s="56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1:39" x14ac:dyDescent="0.25">
      <c r="A43" s="47" t="s">
        <v>69</v>
      </c>
      <c r="B43" s="5">
        <v>1285</v>
      </c>
      <c r="C43" s="55"/>
      <c r="D43" s="55"/>
      <c r="E43" s="55"/>
      <c r="F43" s="56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  <row r="44" spans="1:39" x14ac:dyDescent="0.25">
      <c r="A44" s="47" t="s">
        <v>122</v>
      </c>
      <c r="B44" s="5">
        <v>1000</v>
      </c>
      <c r="C44" s="55"/>
      <c r="D44" s="55"/>
      <c r="E44" s="55"/>
      <c r="F44" s="56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</row>
    <row r="45" spans="1:39" x14ac:dyDescent="0.25">
      <c r="A45" s="47" t="s">
        <v>66</v>
      </c>
      <c r="B45" s="5">
        <v>1500</v>
      </c>
      <c r="C45" s="55"/>
      <c r="D45" s="55"/>
      <c r="E45" s="55"/>
      <c r="F45" s="56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</row>
    <row r="46" spans="1:39" s="22" customFormat="1" ht="18.75" x14ac:dyDescent="0.3">
      <c r="A46" s="19" t="s">
        <v>23</v>
      </c>
      <c r="B46" s="20">
        <f>SUM(B36:B45)</f>
        <v>56870</v>
      </c>
      <c r="C46" s="57"/>
      <c r="D46" s="57"/>
      <c r="E46" s="57"/>
      <c r="F46" s="58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</row>
    <row r="47" spans="1:39" x14ac:dyDescent="0.25">
      <c r="A47" s="13"/>
      <c r="B47" s="5"/>
      <c r="C47" s="55"/>
      <c r="D47" s="55"/>
      <c r="E47" s="55"/>
      <c r="F47" s="56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</row>
    <row r="48" spans="1:39" s="10" customFormat="1" ht="21" x14ac:dyDescent="0.35">
      <c r="A48" s="24" t="s">
        <v>12</v>
      </c>
      <c r="B48" s="23">
        <f>B46+B33+B19</f>
        <v>159150</v>
      </c>
      <c r="C48" s="55"/>
      <c r="D48" s="55"/>
      <c r="E48" s="55"/>
      <c r="F48" s="56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</row>
    <row r="49" spans="1:39" ht="16.5" thickBot="1" x14ac:dyDescent="0.3">
      <c r="A49" s="15"/>
      <c r="B49" s="9"/>
      <c r="C49" s="55"/>
      <c r="D49" s="55"/>
      <c r="E49" s="55"/>
      <c r="F49" s="56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</row>
    <row r="50" spans="1:39" ht="16.5" thickBot="1" x14ac:dyDescent="0.3">
      <c r="A50" s="4" t="s">
        <v>2</v>
      </c>
      <c r="B50" s="7" t="s">
        <v>18</v>
      </c>
      <c r="C50" s="55"/>
      <c r="D50" s="55"/>
      <c r="E50" s="55"/>
      <c r="F50" s="56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</row>
    <row r="51" spans="1:39" x14ac:dyDescent="0.25">
      <c r="A51" s="48" t="s">
        <v>10</v>
      </c>
      <c r="B51" s="6">
        <v>3700</v>
      </c>
      <c r="C51" s="55"/>
      <c r="D51" s="55"/>
      <c r="E51" s="55"/>
      <c r="F51" s="56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</row>
    <row r="52" spans="1:39" x14ac:dyDescent="0.25">
      <c r="A52" s="47" t="s">
        <v>55</v>
      </c>
      <c r="B52" s="5">
        <v>6250</v>
      </c>
      <c r="C52" s="55"/>
      <c r="D52" s="55"/>
      <c r="E52" s="55"/>
      <c r="F52" s="56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</row>
    <row r="53" spans="1:39" x14ac:dyDescent="0.25">
      <c r="A53" s="47" t="s">
        <v>11</v>
      </c>
      <c r="B53" s="5">
        <v>2600</v>
      </c>
      <c r="C53" s="55"/>
      <c r="D53" s="55"/>
      <c r="E53" s="55"/>
      <c r="F53" s="56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</row>
    <row r="54" spans="1:39" x14ac:dyDescent="0.25">
      <c r="A54" s="47" t="s">
        <v>96</v>
      </c>
      <c r="B54" s="5">
        <v>25575</v>
      </c>
      <c r="C54" s="55"/>
      <c r="D54" s="55"/>
      <c r="E54" s="55"/>
      <c r="F54" s="56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</row>
    <row r="55" spans="1:39" x14ac:dyDescent="0.25">
      <c r="A55" s="47" t="s">
        <v>44</v>
      </c>
      <c r="B55" s="5">
        <v>250</v>
      </c>
      <c r="C55" s="55"/>
      <c r="D55" s="55"/>
      <c r="E55" s="55"/>
      <c r="F55" s="56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</row>
    <row r="56" spans="1:39" x14ac:dyDescent="0.25">
      <c r="A56" s="47" t="s">
        <v>122</v>
      </c>
      <c r="B56" s="5">
        <v>1000</v>
      </c>
      <c r="C56" s="59"/>
      <c r="D56" s="55"/>
      <c r="E56" s="55"/>
      <c r="F56" s="56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</row>
    <row r="57" spans="1:39" x14ac:dyDescent="0.25">
      <c r="A57" s="47" t="s">
        <v>47</v>
      </c>
      <c r="B57" s="5">
        <v>500</v>
      </c>
      <c r="C57" s="59"/>
      <c r="D57" s="55"/>
      <c r="E57" s="55"/>
      <c r="F57" s="56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</row>
    <row r="58" spans="1:39" x14ac:dyDescent="0.25">
      <c r="A58" s="47" t="s">
        <v>72</v>
      </c>
      <c r="B58" s="5">
        <v>500</v>
      </c>
      <c r="C58" s="59"/>
      <c r="D58" s="55"/>
      <c r="E58" s="55"/>
      <c r="F58" s="56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</row>
    <row r="59" spans="1:39" x14ac:dyDescent="0.25">
      <c r="A59" s="47" t="s">
        <v>50</v>
      </c>
      <c r="B59" s="5">
        <v>620</v>
      </c>
      <c r="C59" s="59"/>
      <c r="D59" s="55"/>
      <c r="E59" s="55"/>
      <c r="F59" s="56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</row>
    <row r="60" spans="1:39" x14ac:dyDescent="0.25">
      <c r="A60" s="47" t="s">
        <v>124</v>
      </c>
      <c r="B60" s="5">
        <v>6000</v>
      </c>
      <c r="C60" s="59"/>
      <c r="D60" s="55"/>
      <c r="E60" s="55"/>
      <c r="F60" s="56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</row>
    <row r="61" spans="1:39" x14ac:dyDescent="0.25">
      <c r="A61" s="47" t="s">
        <v>53</v>
      </c>
      <c r="B61" s="5">
        <v>5000</v>
      </c>
      <c r="C61" s="59"/>
      <c r="D61" s="55"/>
      <c r="E61" s="55"/>
      <c r="F61" s="56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</row>
    <row r="62" spans="1:39" x14ac:dyDescent="0.25">
      <c r="A62" s="47" t="s">
        <v>70</v>
      </c>
      <c r="B62" s="5">
        <v>1285</v>
      </c>
      <c r="C62" s="55"/>
      <c r="D62" s="55"/>
      <c r="E62" s="55"/>
      <c r="F62" s="56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</row>
    <row r="63" spans="1:39" s="11" customFormat="1" x14ac:dyDescent="0.25">
      <c r="A63" s="47" t="s">
        <v>117</v>
      </c>
      <c r="B63" s="5">
        <v>1500</v>
      </c>
      <c r="C63" s="55"/>
      <c r="D63" s="55"/>
      <c r="E63" s="55"/>
      <c r="F63" s="56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</row>
    <row r="64" spans="1:39" ht="18.75" x14ac:dyDescent="0.3">
      <c r="A64" s="19" t="s">
        <v>24</v>
      </c>
      <c r="B64" s="20">
        <f>SUM(B51:B63)</f>
        <v>54780</v>
      </c>
      <c r="C64" s="55"/>
      <c r="D64" s="55"/>
      <c r="E64" s="55"/>
      <c r="F64" s="56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</row>
    <row r="65" spans="1:39" ht="16.5" thickBot="1" x14ac:dyDescent="0.3">
      <c r="A65" s="13"/>
      <c r="B65" s="5"/>
      <c r="C65" s="55"/>
      <c r="D65" s="55"/>
      <c r="E65" s="55"/>
      <c r="F65" s="56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</row>
    <row r="66" spans="1:39" ht="16.5" thickBot="1" x14ac:dyDescent="0.3">
      <c r="A66" s="4" t="s">
        <v>3</v>
      </c>
      <c r="B66" s="7" t="s">
        <v>19</v>
      </c>
      <c r="C66" s="55"/>
      <c r="D66" s="55"/>
      <c r="E66" s="55"/>
      <c r="F66" s="56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</row>
    <row r="67" spans="1:39" x14ac:dyDescent="0.25">
      <c r="A67" s="48" t="s">
        <v>10</v>
      </c>
      <c r="B67" s="6">
        <v>3700</v>
      </c>
      <c r="C67" s="55"/>
      <c r="D67" s="55"/>
      <c r="E67" s="55"/>
      <c r="F67" s="56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</row>
    <row r="68" spans="1:39" x14ac:dyDescent="0.25">
      <c r="A68" s="47" t="s">
        <v>55</v>
      </c>
      <c r="B68" s="5">
        <v>6250</v>
      </c>
      <c r="C68" s="55"/>
      <c r="D68" s="55"/>
      <c r="E68" s="55"/>
      <c r="F68" s="56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</row>
    <row r="69" spans="1:39" x14ac:dyDescent="0.25">
      <c r="A69" s="47" t="s">
        <v>11</v>
      </c>
      <c r="B69" s="5">
        <v>2600</v>
      </c>
      <c r="C69" s="55"/>
      <c r="D69" s="55"/>
      <c r="E69" s="55"/>
      <c r="F69" s="56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</row>
    <row r="70" spans="1:39" x14ac:dyDescent="0.25">
      <c r="A70" s="47" t="s">
        <v>96</v>
      </c>
      <c r="B70" s="5">
        <v>6770</v>
      </c>
      <c r="C70" s="55"/>
      <c r="D70" s="55"/>
      <c r="E70" s="55"/>
      <c r="F70" s="56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</row>
    <row r="71" spans="1:39" x14ac:dyDescent="0.25">
      <c r="A71" s="47" t="s">
        <v>48</v>
      </c>
      <c r="B71" s="5">
        <v>1000</v>
      </c>
      <c r="C71" s="55"/>
      <c r="D71" s="55"/>
      <c r="E71" s="55"/>
      <c r="F71" s="56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</row>
    <row r="72" spans="1:39" x14ac:dyDescent="0.25">
      <c r="A72" s="47" t="s">
        <v>122</v>
      </c>
      <c r="B72" s="5">
        <v>250</v>
      </c>
      <c r="C72" s="55"/>
      <c r="D72" s="55"/>
      <c r="E72" s="55"/>
      <c r="F72" s="56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</row>
    <row r="73" spans="1:39" x14ac:dyDescent="0.25">
      <c r="A73" s="47" t="s">
        <v>43</v>
      </c>
      <c r="B73" s="5">
        <v>1000</v>
      </c>
      <c r="C73" s="55"/>
      <c r="D73" s="55"/>
      <c r="E73" s="55"/>
      <c r="F73" s="56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</row>
    <row r="74" spans="1:39" x14ac:dyDescent="0.25">
      <c r="A74" s="47" t="s">
        <v>73</v>
      </c>
      <c r="B74" s="5">
        <v>9000</v>
      </c>
      <c r="C74" s="55"/>
      <c r="D74" s="55"/>
      <c r="E74" s="55"/>
      <c r="F74" s="56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</row>
    <row r="75" spans="1:39" x14ac:dyDescent="0.25">
      <c r="A75" s="47" t="s">
        <v>75</v>
      </c>
      <c r="B75" s="5">
        <v>6000</v>
      </c>
      <c r="C75" s="55"/>
      <c r="D75" s="55"/>
      <c r="E75" s="55"/>
      <c r="F75" s="56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</row>
    <row r="76" spans="1:39" x14ac:dyDescent="0.25">
      <c r="A76" s="47" t="s">
        <v>76</v>
      </c>
      <c r="B76" s="5">
        <v>6000</v>
      </c>
      <c r="C76" s="55"/>
      <c r="D76" s="55"/>
      <c r="E76" s="55"/>
      <c r="F76" s="56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</row>
    <row r="77" spans="1:39" x14ac:dyDescent="0.25">
      <c r="A77" s="47" t="s">
        <v>77</v>
      </c>
      <c r="B77" s="5">
        <v>3000</v>
      </c>
      <c r="C77" s="55"/>
      <c r="D77" s="55"/>
      <c r="E77" s="55"/>
      <c r="F77" s="56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</row>
    <row r="78" spans="1:39" x14ac:dyDescent="0.25">
      <c r="A78" s="47" t="s">
        <v>74</v>
      </c>
      <c r="B78" s="5">
        <v>44000</v>
      </c>
      <c r="C78" s="55"/>
      <c r="D78" s="55"/>
      <c r="E78" s="55"/>
      <c r="F78" s="56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</row>
    <row r="79" spans="1:39" x14ac:dyDescent="0.25">
      <c r="A79" s="47" t="s">
        <v>50</v>
      </c>
      <c r="B79" s="5">
        <v>620</v>
      </c>
      <c r="C79" s="55"/>
      <c r="D79" s="55"/>
      <c r="E79" s="55"/>
      <c r="F79" s="56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</row>
    <row r="80" spans="1:39" x14ac:dyDescent="0.25">
      <c r="A80" s="47" t="s">
        <v>71</v>
      </c>
      <c r="B80" s="5">
        <v>1285</v>
      </c>
      <c r="C80" s="55"/>
      <c r="D80" s="55"/>
      <c r="E80" s="55"/>
      <c r="F80" s="56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</row>
    <row r="81" spans="1:39" x14ac:dyDescent="0.25">
      <c r="A81" s="51" t="s">
        <v>59</v>
      </c>
      <c r="B81" s="39">
        <v>3000</v>
      </c>
      <c r="C81" s="55"/>
      <c r="D81" s="55"/>
      <c r="E81" s="55"/>
      <c r="F81" s="56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</row>
    <row r="82" spans="1:39" x14ac:dyDescent="0.25">
      <c r="A82" s="51" t="s">
        <v>64</v>
      </c>
      <c r="B82" s="39">
        <v>5000</v>
      </c>
      <c r="C82" s="55"/>
      <c r="D82" s="55"/>
      <c r="E82" s="55"/>
      <c r="F82" s="56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</row>
    <row r="83" spans="1:39" s="11" customFormat="1" x14ac:dyDescent="0.25">
      <c r="A83" s="47" t="s">
        <v>60</v>
      </c>
      <c r="B83" s="5">
        <v>20000</v>
      </c>
      <c r="C83" s="55"/>
      <c r="D83" s="55"/>
      <c r="E83" s="55"/>
      <c r="F83" s="56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</row>
    <row r="84" spans="1:39" ht="18.75" x14ac:dyDescent="0.3">
      <c r="A84" s="19" t="s">
        <v>25</v>
      </c>
      <c r="B84" s="20">
        <f>SUM(B67:B83)</f>
        <v>119475</v>
      </c>
      <c r="C84" s="55"/>
      <c r="D84" s="55"/>
      <c r="E84" s="55"/>
      <c r="F84" s="56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</row>
    <row r="85" spans="1:39" ht="16.5" thickBot="1" x14ac:dyDescent="0.3">
      <c r="A85" s="14"/>
      <c r="B85" s="8"/>
      <c r="C85" s="55"/>
      <c r="D85" s="55"/>
      <c r="E85" s="55"/>
      <c r="F85" s="56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</row>
    <row r="86" spans="1:39" ht="16.5" thickBot="1" x14ac:dyDescent="0.3">
      <c r="A86" s="4" t="s">
        <v>4</v>
      </c>
      <c r="B86" s="7" t="s">
        <v>19</v>
      </c>
      <c r="C86" s="55"/>
      <c r="D86" s="55"/>
      <c r="E86" s="55"/>
      <c r="F86" s="56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</row>
    <row r="87" spans="1:39" x14ac:dyDescent="0.25">
      <c r="A87" s="48" t="s">
        <v>10</v>
      </c>
      <c r="B87" s="6">
        <v>4800</v>
      </c>
      <c r="C87" s="55"/>
      <c r="D87" s="55"/>
      <c r="E87" s="55"/>
      <c r="F87" s="56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</row>
    <row r="88" spans="1:39" x14ac:dyDescent="0.25">
      <c r="A88" s="47" t="s">
        <v>55</v>
      </c>
      <c r="B88" s="5">
        <v>6250</v>
      </c>
      <c r="C88" s="55"/>
      <c r="D88" s="55"/>
      <c r="E88" s="55"/>
      <c r="F88" s="56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</row>
    <row r="89" spans="1:39" x14ac:dyDescent="0.25">
      <c r="A89" s="47" t="s">
        <v>11</v>
      </c>
      <c r="B89" s="5">
        <v>900</v>
      </c>
      <c r="C89" s="55"/>
      <c r="D89" s="55"/>
      <c r="E89" s="55"/>
      <c r="F89" s="56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</row>
    <row r="90" spans="1:39" x14ac:dyDescent="0.25">
      <c r="A90" s="47" t="s">
        <v>78</v>
      </c>
      <c r="B90" s="5">
        <v>14000</v>
      </c>
      <c r="C90" s="55"/>
      <c r="D90" s="55"/>
      <c r="E90" s="55"/>
      <c r="F90" s="56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</row>
    <row r="91" spans="1:39" x14ac:dyDescent="0.25">
      <c r="A91" s="47" t="s">
        <v>122</v>
      </c>
      <c r="B91" s="5">
        <v>10000</v>
      </c>
      <c r="C91" s="55"/>
      <c r="D91" s="55"/>
      <c r="E91" s="55"/>
      <c r="F91" s="56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</row>
    <row r="92" spans="1:39" x14ac:dyDescent="0.25">
      <c r="A92" s="47" t="s">
        <v>79</v>
      </c>
      <c r="B92" s="5">
        <v>1000</v>
      </c>
      <c r="C92" s="55"/>
      <c r="D92" s="55"/>
      <c r="E92" s="55"/>
      <c r="F92" s="56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</row>
    <row r="93" spans="1:39" x14ac:dyDescent="0.25">
      <c r="A93" s="47" t="s">
        <v>80</v>
      </c>
      <c r="B93" s="5">
        <v>10000</v>
      </c>
      <c r="C93" s="55"/>
      <c r="D93" s="55"/>
      <c r="E93" s="55"/>
      <c r="F93" s="56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</row>
    <row r="94" spans="1:39" x14ac:dyDescent="0.25">
      <c r="A94" s="47" t="s">
        <v>81</v>
      </c>
      <c r="B94" s="5">
        <v>12000</v>
      </c>
      <c r="C94" s="55"/>
      <c r="D94" s="55"/>
      <c r="E94" s="55"/>
      <c r="F94" s="56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</row>
    <row r="95" spans="1:39" ht="30" x14ac:dyDescent="0.25">
      <c r="A95" s="50" t="s">
        <v>82</v>
      </c>
      <c r="B95" s="5">
        <v>6000</v>
      </c>
      <c r="C95" s="55"/>
      <c r="D95" s="55"/>
      <c r="E95" s="55"/>
      <c r="F95" s="56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</row>
    <row r="96" spans="1:39" x14ac:dyDescent="0.25">
      <c r="A96" s="47" t="s">
        <v>50</v>
      </c>
      <c r="B96" s="5">
        <v>620</v>
      </c>
      <c r="C96" s="55"/>
      <c r="D96" s="55"/>
      <c r="E96" s="55"/>
      <c r="F96" s="56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</row>
    <row r="97" spans="1:39" x14ac:dyDescent="0.25">
      <c r="A97" s="47" t="s">
        <v>65</v>
      </c>
      <c r="B97" s="5">
        <v>700</v>
      </c>
      <c r="C97" s="55"/>
      <c r="D97" s="55"/>
      <c r="E97" s="55"/>
      <c r="F97" s="56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</row>
    <row r="98" spans="1:39" x14ac:dyDescent="0.25">
      <c r="A98" s="47" t="s">
        <v>42</v>
      </c>
      <c r="B98" s="5">
        <v>6000</v>
      </c>
      <c r="C98" s="55"/>
      <c r="D98" s="55"/>
      <c r="E98" s="55"/>
      <c r="F98" s="56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</row>
    <row r="99" spans="1:39" x14ac:dyDescent="0.25">
      <c r="A99" s="47" t="s">
        <v>62</v>
      </c>
      <c r="B99" s="5">
        <v>1500</v>
      </c>
      <c r="C99" s="55"/>
      <c r="D99" s="55"/>
      <c r="E99" s="55"/>
      <c r="F99" s="56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</row>
    <row r="100" spans="1:39" x14ac:dyDescent="0.25">
      <c r="A100" s="47" t="s">
        <v>41</v>
      </c>
      <c r="B100" s="5">
        <v>1000</v>
      </c>
      <c r="C100" s="55"/>
      <c r="D100" s="55"/>
      <c r="E100" s="55"/>
      <c r="F100" s="56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</row>
    <row r="101" spans="1:39" s="11" customFormat="1" x14ac:dyDescent="0.25">
      <c r="A101" s="47" t="s">
        <v>105</v>
      </c>
      <c r="B101" s="5">
        <v>1000</v>
      </c>
      <c r="C101" s="55"/>
      <c r="D101" s="55"/>
      <c r="E101" s="55"/>
      <c r="F101" s="56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</row>
    <row r="102" spans="1:39" ht="18.75" x14ac:dyDescent="0.3">
      <c r="A102" s="19" t="s">
        <v>26</v>
      </c>
      <c r="B102" s="20">
        <f>SUM(B87:B101)</f>
        <v>75770</v>
      </c>
      <c r="C102" s="55"/>
      <c r="D102" s="55"/>
      <c r="E102" s="55"/>
      <c r="F102" s="56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</row>
    <row r="103" spans="1:39" s="25" customFormat="1" ht="18.75" x14ac:dyDescent="0.3">
      <c r="A103" s="13"/>
      <c r="B103" s="5"/>
      <c r="C103" s="60"/>
      <c r="D103" s="60"/>
      <c r="E103" s="60"/>
      <c r="F103" s="61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</row>
    <row r="104" spans="1:39" ht="21.75" thickBot="1" x14ac:dyDescent="0.4">
      <c r="A104" s="24" t="s">
        <v>13</v>
      </c>
      <c r="B104" s="23">
        <f>B102+B84+B64</f>
        <v>250025</v>
      </c>
      <c r="C104" s="55"/>
      <c r="D104" s="55"/>
      <c r="E104" s="55"/>
      <c r="F104" s="56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</row>
    <row r="105" spans="1:39" x14ac:dyDescent="0.25">
      <c r="A105" s="37" t="s">
        <v>5</v>
      </c>
      <c r="B105" s="38" t="s">
        <v>33</v>
      </c>
      <c r="C105" s="55"/>
      <c r="D105" s="55"/>
      <c r="E105" s="55"/>
      <c r="F105" s="56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</row>
    <row r="106" spans="1:39" x14ac:dyDescent="0.25">
      <c r="A106" s="49" t="s">
        <v>10</v>
      </c>
      <c r="B106" s="39">
        <v>4800</v>
      </c>
      <c r="C106" s="55"/>
      <c r="D106" s="55"/>
      <c r="E106" s="55"/>
      <c r="F106" s="56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</row>
    <row r="107" spans="1:39" x14ac:dyDescent="0.25">
      <c r="A107" s="47" t="s">
        <v>55</v>
      </c>
      <c r="B107" s="6">
        <v>6250</v>
      </c>
      <c r="C107" s="55"/>
      <c r="D107" s="55"/>
      <c r="E107" s="55"/>
      <c r="F107" s="56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</row>
    <row r="108" spans="1:39" x14ac:dyDescent="0.25">
      <c r="A108" s="47" t="s">
        <v>11</v>
      </c>
      <c r="B108" s="5">
        <v>900</v>
      </c>
      <c r="C108" s="55"/>
      <c r="D108" s="55"/>
      <c r="E108" s="55"/>
      <c r="F108" s="56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</row>
    <row r="109" spans="1:39" x14ac:dyDescent="0.25">
      <c r="A109" s="47" t="s">
        <v>123</v>
      </c>
      <c r="B109" s="5">
        <v>620</v>
      </c>
      <c r="C109" s="55"/>
      <c r="D109" s="55"/>
      <c r="E109" s="55"/>
      <c r="F109" s="56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</row>
    <row r="110" spans="1:39" x14ac:dyDescent="0.25">
      <c r="A110" s="47" t="s">
        <v>51</v>
      </c>
      <c r="B110" s="5">
        <v>2000</v>
      </c>
      <c r="C110" s="55"/>
      <c r="D110" s="55"/>
      <c r="E110" s="62"/>
      <c r="F110" s="56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</row>
    <row r="111" spans="1:39" x14ac:dyDescent="0.25">
      <c r="A111" s="47" t="s">
        <v>83</v>
      </c>
      <c r="B111" s="5">
        <v>18000</v>
      </c>
      <c r="C111" s="55"/>
      <c r="D111" s="55"/>
      <c r="E111" s="55"/>
      <c r="F111" s="56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</row>
    <row r="112" spans="1:39" x14ac:dyDescent="0.25">
      <c r="A112" s="47" t="s">
        <v>87</v>
      </c>
      <c r="B112" s="5">
        <v>2000</v>
      </c>
      <c r="C112" s="55"/>
      <c r="D112" s="55"/>
      <c r="E112" s="55"/>
      <c r="F112" s="56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</row>
    <row r="113" spans="1:39" x14ac:dyDescent="0.25">
      <c r="A113" s="47" t="s">
        <v>84</v>
      </c>
      <c r="B113" s="5">
        <v>20000</v>
      </c>
      <c r="C113" s="55"/>
      <c r="D113" s="55"/>
      <c r="E113" s="55"/>
      <c r="F113" s="56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</row>
    <row r="114" spans="1:39" x14ac:dyDescent="0.25">
      <c r="A114" s="47" t="s">
        <v>85</v>
      </c>
      <c r="B114" s="5">
        <v>16000</v>
      </c>
      <c r="C114" s="55"/>
      <c r="D114" s="55"/>
      <c r="E114" s="55"/>
      <c r="F114" s="56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</row>
    <row r="115" spans="1:39" x14ac:dyDescent="0.25">
      <c r="A115" s="47" t="s">
        <v>86</v>
      </c>
      <c r="B115" s="5">
        <v>10000</v>
      </c>
      <c r="C115" s="55"/>
      <c r="D115" s="55"/>
      <c r="E115" s="55"/>
      <c r="F115" s="56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</row>
    <row r="116" spans="1:39" s="11" customFormat="1" x14ac:dyDescent="0.25">
      <c r="A116" s="54" t="s">
        <v>88</v>
      </c>
      <c r="B116" s="5">
        <v>115050</v>
      </c>
      <c r="C116" s="55"/>
      <c r="D116" s="55"/>
      <c r="E116" s="55"/>
      <c r="F116" s="56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</row>
    <row r="117" spans="1:39" ht="18.75" x14ac:dyDescent="0.3">
      <c r="A117" s="19" t="s">
        <v>27</v>
      </c>
      <c r="B117" s="20">
        <f>SUM(B106:B116)</f>
        <v>195620</v>
      </c>
      <c r="C117" s="55"/>
      <c r="D117" s="55"/>
      <c r="E117" s="55"/>
      <c r="F117" s="56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</row>
    <row r="118" spans="1:39" x14ac:dyDescent="0.25">
      <c r="A118" s="13"/>
      <c r="B118" s="5"/>
      <c r="C118" s="55"/>
      <c r="D118" s="55"/>
      <c r="E118" s="55"/>
      <c r="F118" s="56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</row>
    <row r="119" spans="1:39" ht="16.5" thickBot="1" x14ac:dyDescent="0.3">
      <c r="A119" s="16" t="s">
        <v>6</v>
      </c>
      <c r="B119" s="17" t="s">
        <v>18</v>
      </c>
      <c r="C119" s="55"/>
      <c r="D119" s="55"/>
      <c r="E119" s="55"/>
      <c r="F119" s="56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</row>
    <row r="120" spans="1:39" x14ac:dyDescent="0.25">
      <c r="A120" s="48" t="s">
        <v>10</v>
      </c>
      <c r="B120" s="6">
        <v>4800</v>
      </c>
      <c r="C120" s="55"/>
      <c r="D120" s="55"/>
      <c r="E120" s="55"/>
      <c r="F120" s="56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</row>
    <row r="121" spans="1:39" x14ac:dyDescent="0.25">
      <c r="A121" s="47" t="s">
        <v>45</v>
      </c>
      <c r="B121" s="5">
        <v>6250</v>
      </c>
      <c r="C121" s="55"/>
      <c r="D121" s="55"/>
      <c r="E121" s="55"/>
      <c r="F121" s="56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</row>
    <row r="122" spans="1:39" x14ac:dyDescent="0.25">
      <c r="A122" s="47" t="s">
        <v>11</v>
      </c>
      <c r="B122" s="5">
        <v>900</v>
      </c>
      <c r="C122" s="55"/>
      <c r="D122" s="55"/>
      <c r="E122" s="55"/>
      <c r="F122" s="56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</row>
    <row r="123" spans="1:39" x14ac:dyDescent="0.25">
      <c r="A123" s="47" t="s">
        <v>118</v>
      </c>
      <c r="B123" s="5">
        <v>2500</v>
      </c>
      <c r="C123" s="55"/>
      <c r="D123" s="55"/>
      <c r="E123" s="55"/>
      <c r="F123" s="56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</row>
    <row r="124" spans="1:39" x14ac:dyDescent="0.25">
      <c r="A124" s="47" t="s">
        <v>89</v>
      </c>
      <c r="B124" s="5">
        <v>1500</v>
      </c>
      <c r="C124" s="55"/>
      <c r="D124" s="55"/>
      <c r="E124" s="55"/>
      <c r="F124" s="56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</row>
    <row r="125" spans="1:39" x14ac:dyDescent="0.25">
      <c r="A125" s="47" t="s">
        <v>119</v>
      </c>
      <c r="B125" s="5">
        <v>25000</v>
      </c>
      <c r="C125" s="55"/>
      <c r="D125" s="55"/>
      <c r="E125" s="55"/>
      <c r="F125" s="56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</row>
    <row r="126" spans="1:39" x14ac:dyDescent="0.25">
      <c r="A126" s="47" t="s">
        <v>40</v>
      </c>
      <c r="B126" s="5">
        <v>30000</v>
      </c>
      <c r="C126" s="55"/>
      <c r="D126" s="55"/>
      <c r="E126" s="55"/>
      <c r="F126" s="56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</row>
    <row r="127" spans="1:39" s="26" customFormat="1" x14ac:dyDescent="0.25">
      <c r="A127" s="47" t="s">
        <v>50</v>
      </c>
      <c r="B127" s="5">
        <f>250+150+220</f>
        <v>620</v>
      </c>
      <c r="C127" s="63"/>
      <c r="D127" s="63"/>
      <c r="E127" s="63"/>
      <c r="F127" s="64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</row>
    <row r="128" spans="1:39" ht="19.5" thickBot="1" x14ac:dyDescent="0.35">
      <c r="A128" s="27" t="s">
        <v>28</v>
      </c>
      <c r="B128" s="20">
        <f>SUM(B120:B127)</f>
        <v>71570</v>
      </c>
      <c r="C128" s="55"/>
      <c r="D128" s="55"/>
      <c r="E128" s="55"/>
      <c r="F128" s="56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</row>
    <row r="129" spans="1:39" ht="16.5" thickBot="1" x14ac:dyDescent="0.3">
      <c r="A129" s="4" t="s">
        <v>20</v>
      </c>
      <c r="B129" s="7" t="s">
        <v>18</v>
      </c>
      <c r="C129" s="55"/>
      <c r="D129" s="55"/>
      <c r="E129" s="55"/>
      <c r="F129" s="56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</row>
    <row r="130" spans="1:39" x14ac:dyDescent="0.25">
      <c r="A130" s="48" t="s">
        <v>10</v>
      </c>
      <c r="B130" s="6">
        <v>4200</v>
      </c>
      <c r="C130" s="55"/>
      <c r="D130" s="55"/>
      <c r="E130" s="55"/>
      <c r="F130" s="56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</row>
    <row r="131" spans="1:39" x14ac:dyDescent="0.25">
      <c r="A131" s="47" t="s">
        <v>55</v>
      </c>
      <c r="B131" s="5">
        <v>6250</v>
      </c>
      <c r="C131" s="55"/>
      <c r="D131" s="55"/>
      <c r="E131" s="55"/>
      <c r="F131" s="56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</row>
    <row r="132" spans="1:39" x14ac:dyDescent="0.25">
      <c r="A132" s="47" t="s">
        <v>11</v>
      </c>
      <c r="B132" s="5">
        <v>1100</v>
      </c>
      <c r="C132" s="55"/>
      <c r="D132" s="55"/>
      <c r="E132" s="55"/>
      <c r="F132" s="56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</row>
    <row r="133" spans="1:39" x14ac:dyDescent="0.25">
      <c r="A133" s="47" t="s">
        <v>96</v>
      </c>
      <c r="B133" s="5">
        <v>2480</v>
      </c>
      <c r="C133" s="55"/>
      <c r="D133" s="55"/>
      <c r="E133" s="55"/>
      <c r="F133" s="56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</row>
    <row r="134" spans="1:39" x14ac:dyDescent="0.25">
      <c r="A134" s="47" t="s">
        <v>90</v>
      </c>
      <c r="B134" s="5">
        <v>2000</v>
      </c>
      <c r="C134" s="55"/>
      <c r="D134" s="55"/>
      <c r="E134" s="55"/>
      <c r="F134" s="56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</row>
    <row r="135" spans="1:39" x14ac:dyDescent="0.25">
      <c r="A135" s="47" t="s">
        <v>63</v>
      </c>
      <c r="B135" s="5">
        <v>2000</v>
      </c>
      <c r="C135" s="55"/>
      <c r="D135" s="55"/>
      <c r="E135" s="55"/>
      <c r="F135" s="56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</row>
    <row r="136" spans="1:39" x14ac:dyDescent="0.25">
      <c r="A136" s="47" t="s">
        <v>39</v>
      </c>
      <c r="B136" s="5">
        <v>2000</v>
      </c>
      <c r="C136" s="55"/>
      <c r="D136" s="55"/>
      <c r="E136" s="55"/>
      <c r="F136" s="56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</row>
    <row r="137" spans="1:39" x14ac:dyDescent="0.25">
      <c r="A137" s="47" t="s">
        <v>50</v>
      </c>
      <c r="B137" s="5">
        <v>620</v>
      </c>
      <c r="C137" s="55"/>
      <c r="D137" s="55"/>
      <c r="E137" s="55"/>
      <c r="F137" s="56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</row>
    <row r="138" spans="1:39" x14ac:dyDescent="0.25">
      <c r="A138" s="47" t="s">
        <v>65</v>
      </c>
      <c r="B138" s="5">
        <v>700</v>
      </c>
      <c r="C138" s="55"/>
      <c r="D138" s="55"/>
      <c r="E138" s="55"/>
      <c r="F138" s="56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</row>
    <row r="139" spans="1:39" x14ac:dyDescent="0.25">
      <c r="A139" s="47" t="s">
        <v>103</v>
      </c>
      <c r="B139" s="5">
        <v>2000</v>
      </c>
      <c r="C139" s="55"/>
      <c r="D139" s="55"/>
      <c r="E139" s="55"/>
      <c r="F139" s="56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</row>
    <row r="140" spans="1:39" x14ac:dyDescent="0.25">
      <c r="A140" s="47" t="s">
        <v>104</v>
      </c>
      <c r="B140" s="5">
        <v>1285</v>
      </c>
      <c r="C140" s="55"/>
      <c r="D140" s="55"/>
      <c r="E140" s="55"/>
      <c r="F140" s="56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</row>
    <row r="141" spans="1:39" s="26" customFormat="1" x14ac:dyDescent="0.25">
      <c r="A141" s="47" t="s">
        <v>37</v>
      </c>
      <c r="B141" s="5">
        <v>2000</v>
      </c>
      <c r="C141" s="63"/>
      <c r="D141" s="63"/>
      <c r="E141" s="63"/>
      <c r="F141" s="64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</row>
    <row r="142" spans="1:39" s="10" customFormat="1" x14ac:dyDescent="0.25">
      <c r="A142" s="47" t="s">
        <v>38</v>
      </c>
      <c r="B142" s="5">
        <v>1000</v>
      </c>
      <c r="C142" s="55"/>
      <c r="D142" s="55"/>
      <c r="E142" s="55"/>
      <c r="F142" s="56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</row>
    <row r="143" spans="1:39" ht="18.75" x14ac:dyDescent="0.3">
      <c r="A143" s="19" t="s">
        <v>29</v>
      </c>
      <c r="B143" s="20">
        <f>SUM(B130:B142)</f>
        <v>27635</v>
      </c>
      <c r="C143" s="55"/>
      <c r="D143" s="55"/>
      <c r="E143" s="55"/>
      <c r="F143" s="56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</row>
    <row r="144" spans="1:39" ht="21" x14ac:dyDescent="0.35">
      <c r="A144" s="24" t="s">
        <v>14</v>
      </c>
      <c r="B144" s="23">
        <f>B143+B128+B117</f>
        <v>294825</v>
      </c>
      <c r="C144" s="55"/>
      <c r="D144" s="55"/>
      <c r="E144" s="55"/>
      <c r="F144" s="56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</row>
    <row r="145" spans="1:39" ht="21.75" thickBot="1" x14ac:dyDescent="0.4">
      <c r="A145" s="15"/>
      <c r="B145" s="23"/>
      <c r="C145" s="55"/>
      <c r="D145" s="55"/>
      <c r="E145" s="55"/>
      <c r="F145" s="56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</row>
    <row r="146" spans="1:39" ht="16.5" thickBot="1" x14ac:dyDescent="0.3">
      <c r="A146" s="4" t="s">
        <v>7</v>
      </c>
      <c r="B146" s="7" t="s">
        <v>18</v>
      </c>
      <c r="C146" s="55"/>
      <c r="D146" s="55"/>
      <c r="E146" s="55"/>
      <c r="F146" s="56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</row>
    <row r="147" spans="1:39" x14ac:dyDescent="0.25">
      <c r="A147" s="48" t="s">
        <v>10</v>
      </c>
      <c r="B147" s="6">
        <v>4300</v>
      </c>
      <c r="C147" s="55"/>
      <c r="D147" s="55"/>
      <c r="E147" s="55"/>
      <c r="F147" s="56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</row>
    <row r="148" spans="1:39" x14ac:dyDescent="0.25">
      <c r="A148" s="47" t="s">
        <v>55</v>
      </c>
      <c r="B148" s="5">
        <v>6250</v>
      </c>
      <c r="C148" s="55"/>
      <c r="D148" s="55"/>
      <c r="E148" s="55"/>
      <c r="F148" s="56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</row>
    <row r="149" spans="1:39" x14ac:dyDescent="0.25">
      <c r="A149" s="47" t="s">
        <v>11</v>
      </c>
      <c r="B149" s="5">
        <v>2200</v>
      </c>
      <c r="C149" s="55"/>
      <c r="D149" s="55"/>
      <c r="E149" s="55"/>
      <c r="F149" s="56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</row>
    <row r="150" spans="1:39" x14ac:dyDescent="0.25">
      <c r="A150" s="47" t="s">
        <v>96</v>
      </c>
      <c r="B150" s="5">
        <v>18960</v>
      </c>
      <c r="C150" s="55"/>
      <c r="D150" s="55"/>
      <c r="E150" s="55"/>
      <c r="F150" s="56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</row>
    <row r="151" spans="1:39" x14ac:dyDescent="0.25">
      <c r="A151" s="47" t="s">
        <v>44</v>
      </c>
      <c r="B151" s="5">
        <v>250</v>
      </c>
      <c r="C151" s="55"/>
      <c r="D151" s="55"/>
      <c r="E151" s="55"/>
      <c r="F151" s="56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</row>
    <row r="152" spans="1:39" s="28" customFormat="1" ht="18.75" x14ac:dyDescent="0.3">
      <c r="A152" s="47" t="s">
        <v>104</v>
      </c>
      <c r="B152" s="5">
        <v>1285</v>
      </c>
      <c r="C152" s="65"/>
      <c r="D152" s="65"/>
      <c r="E152" s="65"/>
      <c r="F152" s="66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</row>
    <row r="153" spans="1:39" x14ac:dyDescent="0.25">
      <c r="A153" s="47" t="s">
        <v>50</v>
      </c>
      <c r="B153" s="5">
        <v>620</v>
      </c>
      <c r="C153" s="55"/>
      <c r="D153" s="55"/>
      <c r="E153" s="55"/>
      <c r="F153" s="56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</row>
    <row r="154" spans="1:39" ht="19.5" thickBot="1" x14ac:dyDescent="0.35">
      <c r="A154" s="19" t="s">
        <v>30</v>
      </c>
      <c r="B154" s="20">
        <f>SUM(B147:B153)</f>
        <v>33865</v>
      </c>
      <c r="C154" s="55"/>
      <c r="D154" s="55"/>
      <c r="E154" s="55"/>
      <c r="F154" s="56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</row>
    <row r="155" spans="1:39" ht="16.5" thickBot="1" x14ac:dyDescent="0.3">
      <c r="A155" s="4" t="s">
        <v>8</v>
      </c>
      <c r="B155" s="7" t="s">
        <v>18</v>
      </c>
      <c r="C155" s="55"/>
      <c r="D155" s="55"/>
      <c r="E155" s="55"/>
      <c r="F155" s="56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</row>
    <row r="156" spans="1:39" x14ac:dyDescent="0.25">
      <c r="A156" s="48" t="s">
        <v>10</v>
      </c>
      <c r="B156" s="6">
        <v>4800</v>
      </c>
      <c r="C156" s="55"/>
      <c r="D156" s="55"/>
      <c r="E156" s="55"/>
      <c r="F156" s="56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</row>
    <row r="157" spans="1:39" x14ac:dyDescent="0.25">
      <c r="A157" s="47" t="s">
        <v>45</v>
      </c>
      <c r="B157" s="5">
        <v>6250</v>
      </c>
      <c r="C157" s="67"/>
      <c r="D157" s="55"/>
      <c r="E157" s="55"/>
      <c r="F157" s="56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</row>
    <row r="158" spans="1:39" x14ac:dyDescent="0.25">
      <c r="A158" s="47" t="s">
        <v>11</v>
      </c>
      <c r="B158" s="5">
        <v>2200</v>
      </c>
      <c r="C158" s="55"/>
      <c r="D158" s="55"/>
      <c r="E158" s="55"/>
      <c r="F158" s="56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</row>
    <row r="159" spans="1:39" x14ac:dyDescent="0.25">
      <c r="A159" s="47" t="s">
        <v>50</v>
      </c>
      <c r="B159" s="5">
        <v>620</v>
      </c>
      <c r="C159" s="55"/>
      <c r="D159" s="55"/>
      <c r="E159" s="55"/>
      <c r="F159" s="56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</row>
    <row r="160" spans="1:39" x14ac:dyDescent="0.25">
      <c r="A160" s="47" t="s">
        <v>96</v>
      </c>
      <c r="B160" s="5">
        <v>23580</v>
      </c>
      <c r="C160" s="55"/>
      <c r="D160" s="55"/>
      <c r="E160" s="55"/>
      <c r="F160" s="56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</row>
    <row r="161" spans="1:39" x14ac:dyDescent="0.25">
      <c r="A161" s="47" t="s">
        <v>104</v>
      </c>
      <c r="B161" s="5">
        <v>1285</v>
      </c>
      <c r="C161" s="55"/>
      <c r="D161" s="55"/>
      <c r="E161" s="55"/>
      <c r="F161" s="56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</row>
    <row r="162" spans="1:39" s="21" customFormat="1" x14ac:dyDescent="0.25">
      <c r="A162" s="47" t="s">
        <v>92</v>
      </c>
      <c r="B162" s="5">
        <v>60000</v>
      </c>
      <c r="C162" s="62"/>
      <c r="D162" s="62"/>
      <c r="E162" s="62"/>
      <c r="F162" s="68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</row>
    <row r="163" spans="1:39" x14ac:dyDescent="0.25">
      <c r="A163" s="47" t="s">
        <v>35</v>
      </c>
      <c r="B163" s="5">
        <v>1000</v>
      </c>
      <c r="C163" s="55"/>
      <c r="D163" s="55"/>
      <c r="E163" s="55"/>
      <c r="F163" s="56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</row>
    <row r="164" spans="1:39" ht="19.5" thickBot="1" x14ac:dyDescent="0.35">
      <c r="A164" s="19" t="s">
        <v>31</v>
      </c>
      <c r="B164" s="20">
        <f>SUM(B156:B163)</f>
        <v>99735</v>
      </c>
      <c r="C164" s="55"/>
      <c r="D164" s="55"/>
      <c r="E164" s="55"/>
      <c r="F164" s="56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</row>
    <row r="165" spans="1:39" ht="16.5" thickBot="1" x14ac:dyDescent="0.3">
      <c r="A165" s="4" t="s">
        <v>9</v>
      </c>
      <c r="B165" s="7" t="s">
        <v>36</v>
      </c>
      <c r="C165" s="55"/>
      <c r="D165" s="55"/>
      <c r="E165" s="55"/>
      <c r="F165" s="56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39" x14ac:dyDescent="0.25">
      <c r="A166" s="48" t="s">
        <v>10</v>
      </c>
      <c r="B166" s="6">
        <v>4800</v>
      </c>
      <c r="C166" s="55"/>
      <c r="D166" s="55"/>
      <c r="E166" s="55"/>
      <c r="F166" s="56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39" x14ac:dyDescent="0.25">
      <c r="A167" s="47" t="s">
        <v>55</v>
      </c>
      <c r="B167" s="5">
        <v>6250</v>
      </c>
      <c r="C167" s="55"/>
      <c r="D167" s="55"/>
      <c r="E167" s="55"/>
      <c r="F167" s="56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39" x14ac:dyDescent="0.25">
      <c r="A168" s="47" t="s">
        <v>11</v>
      </c>
      <c r="B168" s="5">
        <v>1600</v>
      </c>
      <c r="C168" s="55"/>
      <c r="D168" s="55"/>
      <c r="E168" s="55"/>
      <c r="F168" s="56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39" x14ac:dyDescent="0.25">
      <c r="A169" s="47" t="s">
        <v>96</v>
      </c>
      <c r="B169" s="5">
        <v>15495</v>
      </c>
      <c r="C169" s="55"/>
      <c r="D169" s="55"/>
      <c r="E169" s="55"/>
      <c r="F169" s="56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39" s="11" customFormat="1" x14ac:dyDescent="0.25">
      <c r="A170" s="47" t="s">
        <v>91</v>
      </c>
      <c r="B170" s="5">
        <v>4000</v>
      </c>
      <c r="C170" s="69"/>
      <c r="D170" s="67"/>
      <c r="E170" s="67"/>
      <c r="F170" s="70"/>
      <c r="G170" s="67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39" s="11" customFormat="1" x14ac:dyDescent="0.25">
      <c r="A171" s="47" t="s">
        <v>50</v>
      </c>
      <c r="B171" s="5">
        <v>620</v>
      </c>
      <c r="C171" s="69"/>
      <c r="D171" s="67"/>
      <c r="E171" s="67"/>
      <c r="F171" s="70"/>
      <c r="G171" s="67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39" s="11" customFormat="1" x14ac:dyDescent="0.25">
      <c r="A172" s="51" t="s">
        <v>54</v>
      </c>
      <c r="B172" s="39">
        <v>20000</v>
      </c>
      <c r="C172" s="69"/>
      <c r="D172" s="67"/>
      <c r="E172" s="67"/>
      <c r="F172" s="70"/>
      <c r="G172" s="67"/>
      <c r="H172" s="55"/>
      <c r="I172" s="55"/>
      <c r="J172" s="55"/>
      <c r="K172" s="55"/>
      <c r="L172" s="55"/>
      <c r="M172" s="55"/>
      <c r="N172" s="55"/>
      <c r="O172" s="55"/>
    </row>
    <row r="173" spans="1:39" x14ac:dyDescent="0.25">
      <c r="A173" s="51" t="s">
        <v>62</v>
      </c>
      <c r="B173" s="39">
        <v>2000</v>
      </c>
      <c r="C173" s="55"/>
      <c r="D173" s="55"/>
      <c r="E173" s="55"/>
      <c r="F173" s="56"/>
      <c r="G173" s="55"/>
      <c r="H173" s="55"/>
      <c r="I173" s="55"/>
      <c r="J173" s="55"/>
      <c r="K173" s="55"/>
      <c r="L173" s="55"/>
      <c r="M173" s="55"/>
      <c r="N173" s="55"/>
      <c r="O173" s="55"/>
    </row>
    <row r="174" spans="1:39" s="29" customFormat="1" x14ac:dyDescent="0.25">
      <c r="A174" s="51" t="s">
        <v>68</v>
      </c>
      <c r="B174" s="39">
        <v>2000</v>
      </c>
      <c r="C174" s="71"/>
      <c r="D174" s="71"/>
      <c r="E174" s="71"/>
      <c r="F174" s="72"/>
      <c r="G174" s="71"/>
      <c r="H174" s="71"/>
      <c r="I174" s="71"/>
      <c r="J174" s="71"/>
      <c r="K174" s="71"/>
      <c r="L174" s="71"/>
      <c r="M174" s="71"/>
      <c r="N174" s="71"/>
      <c r="O174" s="71"/>
    </row>
    <row r="175" spans="1:39" s="10" customFormat="1" x14ac:dyDescent="0.25">
      <c r="A175" s="47" t="s">
        <v>61</v>
      </c>
      <c r="B175" s="5">
        <v>1000</v>
      </c>
      <c r="C175" s="55"/>
      <c r="D175" s="55"/>
      <c r="E175" s="55"/>
      <c r="F175" s="56"/>
      <c r="G175" s="55"/>
      <c r="H175" s="55"/>
      <c r="I175" s="55"/>
      <c r="J175" s="55"/>
      <c r="K175" s="55"/>
      <c r="L175" s="55"/>
      <c r="M175" s="55"/>
      <c r="N175" s="55"/>
      <c r="O175" s="55"/>
    </row>
    <row r="176" spans="1:39" ht="18.75" x14ac:dyDescent="0.3">
      <c r="A176" s="19" t="s">
        <v>32</v>
      </c>
      <c r="B176" s="20">
        <f>SUM(B166:B175)</f>
        <v>57765</v>
      </c>
      <c r="C176" s="55"/>
      <c r="D176" s="55"/>
      <c r="E176" s="55"/>
      <c r="F176" s="56"/>
      <c r="G176" s="55"/>
      <c r="H176" s="55"/>
      <c r="I176" s="55"/>
      <c r="J176" s="55"/>
      <c r="K176" s="55"/>
      <c r="L176" s="55"/>
      <c r="M176" s="55"/>
      <c r="N176" s="55"/>
      <c r="O176" s="55"/>
    </row>
    <row r="177" spans="1:15" s="32" customFormat="1" ht="21" x14ac:dyDescent="0.35">
      <c r="A177" s="30" t="s">
        <v>15</v>
      </c>
      <c r="B177" s="31">
        <f>B176+B164+B154</f>
        <v>191365</v>
      </c>
      <c r="C177" s="55"/>
      <c r="D177" s="55"/>
      <c r="E177" s="55"/>
      <c r="F177" s="56"/>
      <c r="G177" s="55"/>
      <c r="H177" s="55"/>
      <c r="I177" s="55"/>
      <c r="J177" s="55"/>
      <c r="K177" s="55"/>
      <c r="L177" s="55"/>
      <c r="M177" s="55"/>
      <c r="N177" s="55"/>
      <c r="O177" s="55"/>
    </row>
    <row r="179" spans="1:15" ht="15.75" customHeight="1" x14ac:dyDescent="0.35">
      <c r="A179" s="33" t="s">
        <v>120</v>
      </c>
      <c r="B179" s="34">
        <f>B177+B144+B104+B48</f>
        <v>895365</v>
      </c>
    </row>
    <row r="180" spans="1:15" ht="15.75" customHeight="1" x14ac:dyDescent="0.25">
      <c r="A180" s="35"/>
    </row>
    <row r="181" spans="1:15" ht="15.75" customHeight="1" x14ac:dyDescent="0.25">
      <c r="A181" s="18"/>
      <c r="B181" s="18"/>
    </row>
    <row r="182" spans="1:15" ht="15.75" customHeight="1" x14ac:dyDescent="0.25">
      <c r="A182" s="73" t="s">
        <v>125</v>
      </c>
      <c r="B182" s="73" t="s">
        <v>129</v>
      </c>
    </row>
    <row r="183" spans="1:15" ht="15.75" customHeight="1" x14ac:dyDescent="0.25">
      <c r="A183" s="18"/>
      <c r="B183" s="18"/>
    </row>
    <row r="184" spans="1:15" ht="15.75" customHeight="1" x14ac:dyDescent="0.25">
      <c r="A184" s="18"/>
      <c r="B184" s="18"/>
    </row>
    <row r="185" spans="1:15" ht="15" x14ac:dyDescent="0.25">
      <c r="A185" s="18"/>
      <c r="B185" s="18"/>
    </row>
    <row r="186" spans="1:15" ht="15" x14ac:dyDescent="0.25">
      <c r="A186" s="18"/>
      <c r="B186" s="18"/>
    </row>
  </sheetData>
  <mergeCells count="1">
    <mergeCell ref="A1:B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L13" sqref="L13"/>
    </sheetView>
  </sheetViews>
  <sheetFormatPr defaultRowHeight="15" x14ac:dyDescent="0.25"/>
  <cols>
    <col min="1" max="1" width="43.5703125" bestFit="1" customWidth="1"/>
    <col min="2" max="2" width="16" style="40" bestFit="1" customWidth="1"/>
  </cols>
  <sheetData>
    <row r="1" spans="1:5" x14ac:dyDescent="0.25">
      <c r="A1" s="80"/>
      <c r="B1" s="81"/>
      <c r="C1" s="81"/>
      <c r="D1" s="81"/>
      <c r="E1" s="82"/>
    </row>
    <row r="2" spans="1:5" x14ac:dyDescent="0.25">
      <c r="A2" s="83"/>
      <c r="B2" s="84"/>
      <c r="C2" s="84"/>
      <c r="D2" s="84"/>
      <c r="E2" s="85"/>
    </row>
    <row r="3" spans="1:5" x14ac:dyDescent="0.25">
      <c r="A3" s="83"/>
      <c r="B3" s="84"/>
      <c r="C3" s="84"/>
      <c r="D3" s="84"/>
      <c r="E3" s="85"/>
    </row>
    <row r="4" spans="1:5" x14ac:dyDescent="0.25">
      <c r="A4" s="83"/>
      <c r="B4" s="84"/>
      <c r="C4" s="84"/>
      <c r="D4" s="84"/>
      <c r="E4" s="85"/>
    </row>
    <row r="5" spans="1:5" ht="15.75" thickBot="1" x14ac:dyDescent="0.3">
      <c r="A5" s="86"/>
      <c r="B5" s="87"/>
      <c r="C5" s="87"/>
      <c r="D5" s="87"/>
      <c r="E5" s="88"/>
    </row>
    <row r="6" spans="1:5" ht="15.75" thickBot="1" x14ac:dyDescent="0.3"/>
    <row r="7" spans="1:5" s="36" customFormat="1" ht="18.75" x14ac:dyDescent="0.3">
      <c r="A7" s="45" t="s">
        <v>106</v>
      </c>
      <c r="B7" s="46" t="s">
        <v>33</v>
      </c>
    </row>
    <row r="8" spans="1:5" x14ac:dyDescent="0.25">
      <c r="A8" s="52" t="s">
        <v>121</v>
      </c>
      <c r="B8" s="53">
        <v>12000</v>
      </c>
    </row>
    <row r="9" spans="1:5" x14ac:dyDescent="0.25">
      <c r="A9" s="52" t="s">
        <v>108</v>
      </c>
      <c r="B9" s="53">
        <v>50000</v>
      </c>
    </row>
    <row r="10" spans="1:5" x14ac:dyDescent="0.25">
      <c r="A10" s="52" t="s">
        <v>107</v>
      </c>
      <c r="B10" s="53">
        <v>250000</v>
      </c>
    </row>
    <row r="11" spans="1:5" x14ac:dyDescent="0.25">
      <c r="A11" s="52" t="s">
        <v>109</v>
      </c>
      <c r="B11" s="53">
        <v>35000</v>
      </c>
    </row>
    <row r="12" spans="1:5" x14ac:dyDescent="0.25">
      <c r="A12" s="52" t="s">
        <v>56</v>
      </c>
      <c r="B12" s="53">
        <v>20000</v>
      </c>
    </row>
    <row r="13" spans="1:5" x14ac:dyDescent="0.25">
      <c r="A13" s="52" t="s">
        <v>110</v>
      </c>
      <c r="B13" s="53">
        <v>40000</v>
      </c>
    </row>
    <row r="14" spans="1:5" x14ac:dyDescent="0.25">
      <c r="A14" s="52" t="s">
        <v>111</v>
      </c>
      <c r="B14" s="53">
        <v>80000</v>
      </c>
    </row>
    <row r="15" spans="1:5" x14ac:dyDescent="0.25">
      <c r="A15" s="52" t="s">
        <v>112</v>
      </c>
      <c r="B15" s="53">
        <v>80000</v>
      </c>
      <c r="C15" s="67"/>
    </row>
    <row r="16" spans="1:5" x14ac:dyDescent="0.25">
      <c r="A16" s="52" t="s">
        <v>113</v>
      </c>
      <c r="B16" s="53">
        <v>10000</v>
      </c>
      <c r="C16" s="67"/>
    </row>
    <row r="17" spans="1:3" x14ac:dyDescent="0.25">
      <c r="A17" s="52" t="s">
        <v>114</v>
      </c>
      <c r="B17" s="53">
        <v>34000</v>
      </c>
      <c r="C17" s="55"/>
    </row>
    <row r="18" spans="1:3" x14ac:dyDescent="0.25">
      <c r="A18" s="52" t="s">
        <v>115</v>
      </c>
      <c r="B18" s="53">
        <v>200000</v>
      </c>
      <c r="C18" s="67"/>
    </row>
    <row r="19" spans="1:3" x14ac:dyDescent="0.25">
      <c r="A19" s="52" t="s">
        <v>116</v>
      </c>
      <c r="B19" s="53">
        <v>40000</v>
      </c>
      <c r="C19" s="67"/>
    </row>
    <row r="20" spans="1:3" x14ac:dyDescent="0.25">
      <c r="A20" s="44" t="s">
        <v>126</v>
      </c>
      <c r="B20" s="41">
        <v>50000</v>
      </c>
      <c r="C20" s="67"/>
    </row>
    <row r="21" spans="1:3" s="11" customFormat="1" ht="18.75" x14ac:dyDescent="0.3">
      <c r="A21" s="43" t="s">
        <v>34</v>
      </c>
      <c r="B21" s="42">
        <f>SUM(B8:B20)</f>
        <v>901000</v>
      </c>
      <c r="C21"/>
    </row>
    <row r="24" spans="1:3" x14ac:dyDescent="0.25">
      <c r="A24" t="s">
        <v>127</v>
      </c>
      <c r="B24" s="40" t="s">
        <v>128</v>
      </c>
    </row>
  </sheetData>
  <mergeCells count="1">
    <mergeCell ref="A1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Planifikimi Buxhetor 2020</vt:lpstr>
      <vt:lpstr>Te Hyrat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FBK-007</dc:creator>
  <cp:lastModifiedBy>Windows User</cp:lastModifiedBy>
  <cp:lastPrinted>2019-01-09T19:55:34Z</cp:lastPrinted>
  <dcterms:created xsi:type="dcterms:W3CDTF">2017-12-11T09:22:20Z</dcterms:created>
  <dcterms:modified xsi:type="dcterms:W3CDTF">2020-03-02T10:58:17Z</dcterms:modified>
</cp:coreProperties>
</file>