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E2231402-0F24-402C-BDFD-8B32540C6B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PENZIMET" sheetId="1" r:id="rId1"/>
    <sheet name="TE HYRAT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" i="1" l="1"/>
  <c r="D47" i="1" l="1"/>
  <c r="D24" i="1"/>
  <c r="D34" i="3" l="1"/>
  <c r="D183" i="1" l="1"/>
  <c r="D92" i="1"/>
  <c r="D268" i="1"/>
  <c r="D250" i="1"/>
  <c r="D233" i="1"/>
  <c r="D215" i="1"/>
  <c r="D70" i="1"/>
  <c r="I10" i="1" s="1"/>
  <c r="I13" i="1" l="1"/>
  <c r="D119" i="1"/>
  <c r="D167" i="1"/>
  <c r="I12" i="1" s="1"/>
  <c r="D140" i="1"/>
  <c r="I11" i="1" l="1"/>
  <c r="I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Nadire Kajashi:
Pa asistenten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<sst xmlns="http://schemas.openxmlformats.org/spreadsheetml/2006/main" count="299" uniqueCount="145">
  <si>
    <t>Vlera</t>
  </si>
  <si>
    <t xml:space="preserve">JANAR 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</si>
  <si>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</si>
  <si>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</si>
  <si>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</si>
  <si>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</si>
  <si>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</si>
  <si>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</si>
  <si>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</si>
  <si>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</si>
  <si>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</si>
  <si>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</si>
  <si>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TOTALI</t>
  </si>
  <si>
    <t>Tremujorshi I</t>
  </si>
  <si>
    <t>Tremujorshi II</t>
  </si>
  <si>
    <t>Tremujorshi III</t>
  </si>
  <si>
    <t>Tremujorshi IV</t>
  </si>
  <si>
    <t>Memorandumi MKRS - FBK</t>
  </si>
  <si>
    <t>Të hyrat nga klubet/licencimi/regjistrimi/dënimet</t>
  </si>
  <si>
    <t xml:space="preserve">Federata e Basketbollit të Kosovës </t>
  </si>
  <si>
    <t>Përshkrimi</t>
  </si>
  <si>
    <t>Pagat e stafit të zyrës ekzekutive</t>
  </si>
  <si>
    <t>Pagesat ndaj personave zyrtarë të ndeshjeve</t>
  </si>
  <si>
    <t xml:space="preserve">Shpenzimet e Ligës UNIKE </t>
  </si>
  <si>
    <t xml:space="preserve">   SHKURT</t>
  </si>
  <si>
    <t>STOBI FLIPS (Sponsor)</t>
  </si>
  <si>
    <t xml:space="preserve">Të hyrat nga PRNC </t>
  </si>
  <si>
    <t>TOTALI JANAR</t>
  </si>
  <si>
    <t>TOTALI SHKURT</t>
  </si>
  <si>
    <t>TOTALI MARS</t>
  </si>
  <si>
    <t>TOTALI PRILL</t>
  </si>
  <si>
    <t>TOTALI MAJ</t>
  </si>
  <si>
    <t>TOTALI QERSHOR</t>
  </si>
  <si>
    <t>TOTALI KORRIK</t>
  </si>
  <si>
    <t>TOTALI GUSHT</t>
  </si>
  <si>
    <t>TOTALI SHTATOR</t>
  </si>
  <si>
    <t>TOTALI TETOR</t>
  </si>
  <si>
    <t>TOTALI NENTOR</t>
  </si>
  <si>
    <t>TOTALI DHJETOR</t>
  </si>
  <si>
    <t xml:space="preserve">FIBA Europe Girls Program </t>
  </si>
  <si>
    <t xml:space="preserve">Buxheti për rehabilitimin e basketbollistëve/eve të Kombëtareve të Kosovës </t>
  </si>
  <si>
    <t xml:space="preserve">FIBA Youth Development Fund </t>
  </si>
  <si>
    <t>Të paparashikueshme</t>
  </si>
  <si>
    <t xml:space="preserve">                                          DRAFT BUXHETI FBK-së për vitin 2022</t>
  </si>
  <si>
    <t>TË HYRAT E PRITURA PËR VITIN 2022</t>
  </si>
  <si>
    <t>FIBA Referee Camp-Final 8</t>
  </si>
  <si>
    <t>Trajnimi për Gjyqtarët Fillestar</t>
  </si>
  <si>
    <t>FIBA SCOD Klinika Parasezonale</t>
  </si>
  <si>
    <t>Klinika për vëzhgues</t>
  </si>
  <si>
    <t>Superkupa e Femrave</t>
  </si>
  <si>
    <t>JR NBA LIGA</t>
  </si>
  <si>
    <t>Qendra Nacionale e Basketbollit</t>
  </si>
  <si>
    <t>YDF-Klinika e Trajnerëve në Turqi</t>
  </si>
  <si>
    <t>YDF- Turneu në Maqedoni</t>
  </si>
  <si>
    <t>YDF- Turneu në Kosovë</t>
  </si>
  <si>
    <t xml:space="preserve">Tatimet dhe kontributet </t>
  </si>
  <si>
    <t>YDF-Grumbullimi i lojtarëve</t>
  </si>
  <si>
    <t xml:space="preserve">Auditimi i Pasqyrave Financiare </t>
  </si>
  <si>
    <t>FIBA Europe Secretary General Meeting</t>
  </si>
  <si>
    <t>FIBA Europe General Assembly (Lituani)</t>
  </si>
  <si>
    <t>Superkupa e Meshkujve</t>
  </si>
  <si>
    <t>Ligat e Sportit Shkollor</t>
  </si>
  <si>
    <t>Trajnimi dhe licencimi i LIVE STATS kandidatëve</t>
  </si>
  <si>
    <t>Aktiviteti i Perfaqesueses A</t>
  </si>
  <si>
    <t xml:space="preserve">Aktiviteti i Her World, Her Rules </t>
  </si>
  <si>
    <t>Aktiviteti i Her World, Her Rules</t>
  </si>
  <si>
    <t>BANKA TEB (Sponsor i Qendrës Nacionale të Basketbollit)</t>
  </si>
  <si>
    <t xml:space="preserve">Kontributi i FIBA-s për 4 Përfaqësueset e Reja të Kosovës </t>
  </si>
  <si>
    <t xml:space="preserve">Organizimi i trajnimit për digjital scoresheet 2022  </t>
  </si>
  <si>
    <t xml:space="preserve">FIBA SCOD Klinika </t>
  </si>
  <si>
    <t xml:space="preserve">Play Off Klinika për referët </t>
  </si>
  <si>
    <t xml:space="preserve">Aktiviteti për ambient të pastër </t>
  </si>
  <si>
    <t xml:space="preserve">Përfaqesuesja A Meshkujt - Parakualifimet për FIBA EuroBasket 2025 </t>
  </si>
  <si>
    <t>Përfaqësuesja U16 Meshkujt - FIBA U16 European Championship, Division C/Prishtinë</t>
  </si>
  <si>
    <t>FIBA SCOD Klinika për Gjyqtarët Perspektivë</t>
  </si>
  <si>
    <t>Organizimi i FIBA U16 Kampionatit Evropian, Divizioni C në Prishtinë</t>
  </si>
  <si>
    <t xml:space="preserve">Kampi në Postojnë të Sllovenisë </t>
  </si>
  <si>
    <t xml:space="preserve">Kampi Nacional i FBK-së </t>
  </si>
  <si>
    <t xml:space="preserve">Kursi i Trajnerëve, NIVELI 1 WABC </t>
  </si>
  <si>
    <t>Kursi për gjyqtarët perspektiv Mekanika 3 PO</t>
  </si>
  <si>
    <t>Klinika për Trajnerët</t>
  </si>
  <si>
    <t>Aktiviteti i Minibasketbollit</t>
  </si>
  <si>
    <t>Përfaqësuesja A Femrat - FIBA Kampionati Evropian për Shtete të Vogla në Qipo(pjesëmarrja)</t>
  </si>
  <si>
    <t>Përfaqesuesja U20- FIBA U20 European Championship, Division B/Tbilisi (Gjeorgji) (Pjesëmarrja)</t>
  </si>
  <si>
    <t>Përfaqësuesja U20 Femrat - FIBA U20 European Championship, Division B/Shkup (Përgatitjet)</t>
  </si>
  <si>
    <t>Përfaqësuesja U20 Femrat - FIBA U20 European Championship, Division B/Shkup (Pjesëmarrja)</t>
  </si>
  <si>
    <t>Partneri Medial dhe Sponsori i Superligës - ART MOTION</t>
  </si>
  <si>
    <t>Partneri Medial dhe Sponsori i Superligës - KUJTESA</t>
  </si>
  <si>
    <t>FIBA FRIP Level 1</t>
  </si>
  <si>
    <t xml:space="preserve">Retreat/Zyra Ekzekutive </t>
  </si>
  <si>
    <t xml:space="preserve">Kuvendi i Punës së FBK-së </t>
  </si>
  <si>
    <t>FIBA PNRC Camp</t>
  </si>
  <si>
    <t>Aktiviteti i basketbollit 3x3</t>
  </si>
  <si>
    <t>Pjesëmarrja e Përfaqësueses së Meshkujve në FIBA 3x3</t>
  </si>
  <si>
    <t xml:space="preserve">Pjesëmarrja e Përfaqësueses së Femrave në FIBA 3x3 </t>
  </si>
  <si>
    <t xml:space="preserve">Shpërblimet (Art Motion Superliga) </t>
  </si>
  <si>
    <t xml:space="preserve">Shpërblimet Superliga e Femrave </t>
  </si>
  <si>
    <t xml:space="preserve">Aktiviteti i basketbollit 3x3 </t>
  </si>
  <si>
    <t xml:space="preserve">Përfaqësuesja A Meshkujt - Parakualifikimet për FIBA EuroBasket 2025 </t>
  </si>
  <si>
    <t xml:space="preserve">Seminari për klube (FBK - FIBA) </t>
  </si>
  <si>
    <t>Kostoja për LED reklamat</t>
  </si>
  <si>
    <t>Përfaqësuesja A Femrat - FIBA Kampionati Evropian për Shtete të Vogla (përgatitjet)</t>
  </si>
  <si>
    <t>Përfaqësuesja U18 Meshkujt - FIBA U18 European Championship Division B  (30 Korrik - 7 Gusht 2022) Rumani (Përgatitja dhe pjesëmarrja)</t>
  </si>
  <si>
    <t>Përfaqësuesja U16 Meshkujt - FIBA U16 European Championship Division C  (12  - 17 Korrik 2022 ) Prishtinë</t>
  </si>
  <si>
    <t>Pjesëmarrja në FIBA Kampionatin Botëror në konkurrencën e femrave në Australi</t>
  </si>
  <si>
    <t xml:space="preserve">Aktiviteti i Përfaqësueses A të Meshkujve </t>
  </si>
  <si>
    <t xml:space="preserve">Reprezentacioni për Kryetarin </t>
  </si>
  <si>
    <t xml:space="preserve">IP PETROL (Sponsor i Kosova A) </t>
  </si>
  <si>
    <t>TREGTIA (Sponsor)</t>
  </si>
  <si>
    <t xml:space="preserve">Shorti për FIBA Kampionatet Evropiane të Gjeneratave të Reja në Munich </t>
  </si>
  <si>
    <t>Trajnimi për Gjyqtarët Fillestarë</t>
  </si>
  <si>
    <t>Seminari për klube (FBK-FIBA)</t>
  </si>
  <si>
    <t xml:space="preserve">GIVOVA </t>
  </si>
  <si>
    <t xml:space="preserve">Final 8 Kupa e Kosovës (M dhe F) </t>
  </si>
  <si>
    <t>TOTALI Janar-Dhjetor 2022</t>
  </si>
  <si>
    <t>BANKA TEB (Sponsor Gjeneral/Kosova A)</t>
  </si>
  <si>
    <t>Sponsori gjeneral i Liga UNIKE (synimi me siguru)</t>
  </si>
  <si>
    <t xml:space="preserve">Projekte të Reja me organizata të huaja dhe vendore (synimi me i siguru) </t>
  </si>
  <si>
    <t>MKRS për Qendra Nacionale e Basketbollit (synimi me i siguru)</t>
  </si>
  <si>
    <t>MKRS për Liga UNIKE (synimi me i siguru)</t>
  </si>
  <si>
    <t>Sponsorët e tjerë potencial për Kampionatin Evropianin U16 (synimi me i siguru)</t>
  </si>
  <si>
    <t>Sponsorët e tjerë potencial të Liga UNIKE  (synimi me i siguru)</t>
  </si>
  <si>
    <t>Sponsorët e tjerë potencial të FBK-së (synimi me i siguru)</t>
  </si>
  <si>
    <t xml:space="preserve">Participimi i 5 shteteve në FIBA Kampioantin Evropianin U16 në Prishtinë </t>
  </si>
  <si>
    <t>MKRS për FIBA Kampionatin Evropianin U16 në Prishtinë (synimi me i siguru)</t>
  </si>
  <si>
    <t xml:space="preserve">FIBA kontributi për FIBA Kampionatin Evropian U16 në Prishtinë </t>
  </si>
  <si>
    <t xml:space="preserve">Komuna e Prishtinës për FIBA Evropianin U16 (synimi me i siguru) </t>
  </si>
  <si>
    <t>FIBA U14 Get Together</t>
  </si>
  <si>
    <t xml:space="preserve">Konventa e Minibasketbollit në Spanjë </t>
  </si>
  <si>
    <t xml:space="preserve">Pjesëmarrja e FIBA Instruktorit Nacional në Klinikën e FIBA-s </t>
  </si>
  <si>
    <t xml:space="preserve">Testet Anti-Doping </t>
  </si>
  <si>
    <t>Shpenzimet (logjistike dhe operative) të zyrës së FBK-së</t>
  </si>
  <si>
    <t>Federata Shqiptare e Basketbollit obligim ndaj FBK-së për Ligën UNIKE (2021)</t>
  </si>
  <si>
    <t>22.12.2021, Prishtinë</t>
  </si>
  <si>
    <t xml:space="preserve">Arben FETAHU - Kryetar </t>
  </si>
  <si>
    <t xml:space="preserve">(+ investimi në zyre të reja) </t>
  </si>
  <si>
    <t>Përfaqësuesja U20- FIBA U20 European Championship, Division B/Tbilisi (Gjeorgji) (Përgatitjet)</t>
  </si>
  <si>
    <t xml:space="preserve">Kursi i trajnerëve Niveli i WABC </t>
  </si>
  <si>
    <t xml:space="preserve">Vitabiotics (sponsor Minibasketboll dhe Jr. NBA) </t>
  </si>
  <si>
    <t>Pjesemarrja ne FIBA Eurobasket 2022</t>
  </si>
  <si>
    <t xml:space="preserve">Sigurimi shëndetësor për stafin e zyrës ekzekutive </t>
  </si>
  <si>
    <t xml:space="preserve">Komisione të FBK-së </t>
  </si>
  <si>
    <t xml:space="preserve">Edukimi i stafit të zyrës ekzekutive </t>
  </si>
  <si>
    <t>Mbështetje financiare për Challenger 3x3</t>
  </si>
  <si>
    <t>Aktiviteti I Challenger 3x3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</si>
</sst>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\ * #,##0.00_);_([$€-2]\ * \(#,##0.00\);_([$€-2]\ 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sto MT"/>
      <family val="1"/>
    </font>
    <font>
      <sz val="11"/>
      <color theme="1"/>
      <name val="Calisto MT"/>
      <family val="1"/>
    </font>
    <font>
      <b/>
      <sz val="12"/>
      <color rgb="FF002060"/>
      <name val="Calisto MT"/>
      <family val="1"/>
    </font>
    <font>
      <sz val="12"/>
      <color rgb="FF002060"/>
      <name val="Calisto MT"/>
      <family val="1"/>
    </font>
    <font>
      <sz val="12"/>
      <color theme="1"/>
      <name val="Calisto MT"/>
      <family val="1"/>
    </font>
    <font>
      <b/>
      <sz val="13"/>
      <color theme="1"/>
      <name val="Calisto MT"/>
      <family val="1"/>
    </font>
    <font>
      <sz val="12"/>
      <color theme="1"/>
      <name val="Calibri"/>
      <family val="2"/>
      <scheme val="minor"/>
    </font>
    <font>
      <sz val="12"/>
      <color theme="3"/>
      <name val="Calisto MT"/>
      <family val="1"/>
    </font>
    <font>
      <sz val="11"/>
      <color theme="3"/>
      <name val="Calibri"/>
      <family val="2"/>
      <scheme val="minor"/>
    </font>
    <font>
      <sz val="10"/>
      <color rgb="FF002060"/>
      <name val="Calisto MT"/>
      <family val="1"/>
    </font>
    <font>
      <b/>
      <sz val="10"/>
      <color rgb="FF002060"/>
      <name val="Calisto MT"/>
      <family val="1"/>
    </font>
    <font>
      <b/>
      <sz val="12"/>
      <color rgb="FFFF0000"/>
      <name val="Calisto MT"/>
      <family val="1"/>
    </font>
    <font>
      <sz val="12"/>
      <color rgb="FFFF0000"/>
      <name val="Calisto MT"/>
      <family val="1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/>
    <xf numFmtId="164" fontId="5" fillId="0" borderId="1" xfId="0" applyNumberFormat="1" applyFont="1" applyBorder="1"/>
    <xf numFmtId="164" fontId="4" fillId="0" borderId="1" xfId="0" applyNumberFormat="1" applyFont="1" applyBorder="1"/>
    <xf numFmtId="0" fontId="6" fillId="0" borderId="0" xfId="0" applyFont="1"/>
    <xf numFmtId="0" fontId="7" fillId="0" borderId="0" xfId="0" applyFont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164" fontId="2" fillId="4" borderId="6" xfId="0" applyNumberFormat="1" applyFont="1" applyFill="1" applyBorder="1" applyAlignment="1">
      <alignment vertical="center"/>
    </xf>
    <xf numFmtId="164" fontId="0" fillId="0" borderId="0" xfId="0" applyNumberFormat="1"/>
    <xf numFmtId="164" fontId="4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4" fillId="3" borderId="1" xfId="0" applyFont="1" applyFill="1" applyBorder="1"/>
    <xf numFmtId="164" fontId="9" fillId="0" borderId="1" xfId="0" applyNumberFormat="1" applyFont="1" applyBorder="1"/>
    <xf numFmtId="0" fontId="9" fillId="3" borderId="1" xfId="0" applyFont="1" applyFill="1" applyBorder="1"/>
    <xf numFmtId="0" fontId="10" fillId="0" borderId="0" xfId="0" applyFont="1"/>
    <xf numFmtId="0" fontId="11" fillId="3" borderId="1" xfId="0" applyFont="1" applyFill="1" applyBorder="1"/>
    <xf numFmtId="43" fontId="12" fillId="3" borderId="1" xfId="1" applyFont="1" applyFill="1" applyBorder="1"/>
    <xf numFmtId="43" fontId="12" fillId="0" borderId="1" xfId="1" applyFont="1" applyBorder="1"/>
    <xf numFmtId="0" fontId="5" fillId="3" borderId="2" xfId="0" applyFont="1" applyFill="1" applyBorder="1"/>
    <xf numFmtId="164" fontId="5" fillId="0" borderId="2" xfId="0" applyNumberFormat="1" applyFont="1" applyBorder="1"/>
    <xf numFmtId="164" fontId="13" fillId="2" borderId="3" xfId="0" applyNumberFormat="1" applyFont="1" applyFill="1" applyBorder="1" applyAlignment="1">
      <alignment horizontal="left" vertical="top"/>
    </xf>
    <xf numFmtId="164" fontId="9" fillId="3" borderId="1" xfId="0" applyNumberFormat="1" applyFont="1" applyFill="1" applyBorder="1"/>
    <xf numFmtId="0" fontId="5" fillId="3" borderId="1" xfId="0" applyFont="1" applyFill="1" applyBorder="1" applyAlignment="1">
      <alignment wrapText="1"/>
    </xf>
    <xf numFmtId="0" fontId="0" fillId="0" borderId="0" xfId="0"/>
    <xf numFmtId="0" fontId="0" fillId="0" borderId="0" xfId="0"/>
    <xf numFmtId="164" fontId="5" fillId="3" borderId="1" xfId="0" applyNumberFormat="1" applyFont="1" applyFill="1" applyBorder="1"/>
    <xf numFmtId="0" fontId="14" fillId="3" borderId="1" xfId="0" applyFont="1" applyFill="1" applyBorder="1" applyAlignment="1">
      <alignment wrapText="1"/>
    </xf>
    <xf numFmtId="164" fontId="8" fillId="0" borderId="0" xfId="0" applyNumberFormat="1" applyFont="1"/>
    <xf numFmtId="0" fontId="6" fillId="3" borderId="1" xfId="0" applyFont="1" applyFill="1" applyBorder="1" applyAlignment="1">
      <alignment wrapText="1"/>
    </xf>
    <xf numFmtId="0" fontId="15" fillId="0" borderId="0" xfId="0" applyFont="1"/>
    <xf numFmtId="164" fontId="9" fillId="0" borderId="10" xfId="0" applyNumberFormat="1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1524000</xdr:colOff>
      <xdr:row>0</xdr:row>
      <xdr:rowOff>0</xdr:rowOff>
    </xdr:from>
    <xdr:to>
      <xdr:col>2</xdr:col>
      <xdr:colOff>4377175</xdr:colOff>
      <xdr:row>4</xdr:row>
      <xdr:rowOff>1590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43200" y="0"/>
          <a:ext cx="2853175" cy="755970"/>
        </a:xfrm>
        <a:prstGeom prst="rect">
          <a:avLst/>
        </a:prstGeom>
      </xdr:spPr>
    </xdr:pic>
    <xdr:clientData/>
  </xdr:twoCellAnchor>
  <xdr:twoCellAnchor editAs="oneCell">
    <xdr:from>
      <xdr:col>2</xdr:col>
      <xdr:colOff>47626</xdr:colOff>
      <xdr:row>270</xdr:row>
      <xdr:rowOff>9525</xdr:rowOff>
    </xdr:from>
    <xdr:to>
      <xdr:col>3</xdr:col>
      <xdr:colOff>613411</xdr:colOff>
      <xdr:row>272</xdr:row>
      <xdr:rowOff>178886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2802" y="52311113"/>
          <a:ext cx="6729021" cy="542891"/>
        </a:xfrm>
        <a:prstGeom prst="rect">
          <a:avLst/>
        </a:prstGeom>
      </xdr:spPr>
    </xdr:pic>
    <xdr:clientData/>
  </xdr:twoCellAnchor>
  <xdr:twoCellAnchor editAs="oneCell">
    <xdr:from>
      <xdr:col>2</xdr:col>
      <xdr:colOff>428625</xdr:colOff>
      <xdr:row>280</xdr:row>
      <xdr:rowOff>38100</xdr:rowOff>
    </xdr:from>
    <xdr:to>
      <xdr:col>2</xdr:col>
      <xdr:colOff>2117363</xdr:colOff>
      <xdr:row>283</xdr:row>
      <xdr:rowOff>112835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53801" y="54274571"/>
          <a:ext cx="1688738" cy="6350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5:I285"/>
  <sheetViews>
    <sheetView tabSelected="1" topLeftCell="C16" zoomScale="85" zoomScaleNormal="85" workbookViewId="0">
      <selection activeCell="D29" sqref="D29"/>
    </sheetView>
  </sheetViews>
  <sheetFormatPr defaultRowHeight="14.5" x14ac:dyDescent="0.35"/>
  <cols>
    <col min="3" max="3" width="88.1796875" customWidth="1"/>
    <col min="4" max="4" width="17.81640625" customWidth="1"/>
    <col min="5" max="5" width="15.08984375" customWidth="1"/>
    <col min="8" max="8" width="33.1796875" customWidth="1"/>
    <col min="9" max="9" width="24.81640625" customWidth="1"/>
  </cols>
  <sheetData>
    <row r="5" spans="3:9" ht="16.5" x14ac:dyDescent="0.35">
      <c r="C5" s="8" t="s">
        <v>43</v>
      </c>
    </row>
    <row r="6" spans="3:9" x14ac:dyDescent="0.35">
      <c r="C6" s="38" t="s">
        <v>1</v>
      </c>
      <c r="D6" s="39"/>
    </row>
    <row r="7" spans="3:9" x14ac:dyDescent="0.35">
      <c r="C7" s="40"/>
      <c r="D7" s="41"/>
    </row>
    <row r="8" spans="3:9" ht="15.5" x14ac:dyDescent="0.35">
      <c r="C8" s="2" t="s">
        <v>20</v>
      </c>
      <c r="D8" s="3" t="s">
        <v>0</v>
      </c>
    </row>
    <row r="9" spans="3:9" ht="15.5" x14ac:dyDescent="0.35">
      <c r="C9" s="4" t="s">
        <v>131</v>
      </c>
      <c r="D9" s="19">
        <v>7000</v>
      </c>
      <c r="E9" s="36" t="s">
        <v>135</v>
      </c>
      <c r="H9" s="1"/>
      <c r="I9" s="1"/>
    </row>
    <row r="10" spans="3:9" ht="15.5" x14ac:dyDescent="0.35">
      <c r="C10" s="4" t="s">
        <v>21</v>
      </c>
      <c r="D10" s="19">
        <v>9659.07</v>
      </c>
      <c r="H10" s="18" t="s">
        <v>13</v>
      </c>
      <c r="I10" s="6">
        <f>D24+D47+D70</f>
        <v>295387.21000000002</v>
      </c>
    </row>
    <row r="11" spans="3:9" ht="15.5" x14ac:dyDescent="0.35">
      <c r="C11" s="4" t="s">
        <v>23</v>
      </c>
      <c r="D11" s="19">
        <v>9000</v>
      </c>
      <c r="H11" s="18" t="s">
        <v>14</v>
      </c>
      <c r="I11" s="6">
        <f>D92+D119+D140</f>
        <v>366377.21</v>
      </c>
    </row>
    <row r="12" spans="3:9" ht="15.5" x14ac:dyDescent="0.35">
      <c r="C12" s="25" t="s">
        <v>42</v>
      </c>
      <c r="D12" s="19">
        <v>1000</v>
      </c>
      <c r="H12" s="18" t="s">
        <v>15</v>
      </c>
      <c r="I12" s="6">
        <f>D167+D183+D215</f>
        <v>379217.21</v>
      </c>
    </row>
    <row r="13" spans="3:9" ht="15.5" x14ac:dyDescent="0.35">
      <c r="C13" s="4" t="s">
        <v>22</v>
      </c>
      <c r="D13" s="19">
        <v>9300</v>
      </c>
      <c r="H13" s="18" t="s">
        <v>16</v>
      </c>
      <c r="I13" s="6">
        <f>D233+D250+D268</f>
        <v>245617.21000000002</v>
      </c>
    </row>
    <row r="14" spans="3:9" ht="15.5" x14ac:dyDescent="0.35">
      <c r="C14" s="4" t="s">
        <v>55</v>
      </c>
      <c r="D14" s="19">
        <v>6000</v>
      </c>
      <c r="H14" s="7"/>
      <c r="I14" s="7"/>
    </row>
    <row r="15" spans="3:9" ht="15.5" x14ac:dyDescent="0.35">
      <c r="C15" s="4" t="s">
        <v>40</v>
      </c>
      <c r="D15" s="26">
        <v>1000</v>
      </c>
      <c r="H15" s="2" t="s">
        <v>114</v>
      </c>
      <c r="I15" s="27">
        <f>SUM(I10:I13)</f>
        <v>1286598.8400000001</v>
      </c>
    </row>
    <row r="16" spans="3:9" ht="15.5" x14ac:dyDescent="0.35">
      <c r="C16" s="4" t="s">
        <v>69</v>
      </c>
      <c r="D16" s="19">
        <v>2300</v>
      </c>
      <c r="I16" s="15"/>
    </row>
    <row r="17" spans="3:9" ht="15.5" x14ac:dyDescent="0.35">
      <c r="C17" s="4" t="s">
        <v>51</v>
      </c>
      <c r="D17" s="19">
        <v>15200</v>
      </c>
    </row>
    <row r="18" spans="3:9" s="31" customFormat="1" ht="15.5" x14ac:dyDescent="0.35">
      <c r="C18" s="4" t="s">
        <v>56</v>
      </c>
      <c r="D18" s="19">
        <v>1600</v>
      </c>
    </row>
    <row r="19" spans="3:9" s="31" customFormat="1" ht="15.5" x14ac:dyDescent="0.35">
      <c r="C19" s="4" t="s">
        <v>100</v>
      </c>
      <c r="D19" s="19">
        <v>7080</v>
      </c>
    </row>
    <row r="20" spans="3:9" s="31" customFormat="1" ht="15.5" x14ac:dyDescent="0.35">
      <c r="C20" s="4" t="s">
        <v>112</v>
      </c>
      <c r="D20" s="19">
        <v>10000</v>
      </c>
      <c r="I20" s="15"/>
    </row>
    <row r="21" spans="3:9" s="31" customFormat="1" ht="15.5" x14ac:dyDescent="0.35">
      <c r="C21" s="4" t="s">
        <v>140</v>
      </c>
      <c r="D21" s="19">
        <v>400</v>
      </c>
      <c r="I21" s="15"/>
    </row>
    <row r="22" spans="3:9" s="31" customFormat="1" ht="15.5" x14ac:dyDescent="0.35">
      <c r="C22" s="4" t="s">
        <v>106</v>
      </c>
      <c r="D22" s="19">
        <v>3000</v>
      </c>
      <c r="I22" s="15"/>
    </row>
    <row r="23" spans="3:9" ht="15.5" x14ac:dyDescent="0.35">
      <c r="C23" s="4" t="s">
        <v>141</v>
      </c>
      <c r="D23" s="37">
        <v>150</v>
      </c>
      <c r="I23" s="15"/>
    </row>
    <row r="24" spans="3:9" s="17" customFormat="1" ht="15.5" x14ac:dyDescent="0.35">
      <c r="C24" s="2" t="s">
        <v>27</v>
      </c>
      <c r="D24" s="16">
        <f>SUM(D9:D23)</f>
        <v>82689.070000000007</v>
      </c>
      <c r="I24" s="34"/>
    </row>
    <row r="25" spans="3:9" ht="15" customHeight="1" x14ac:dyDescent="0.35">
      <c r="C25" s="38" t="s">
        <v>24</v>
      </c>
      <c r="D25" s="39"/>
      <c r="I25" s="15"/>
    </row>
    <row r="26" spans="3:9" ht="15" customHeight="1" x14ac:dyDescent="0.35">
      <c r="C26" s="40"/>
      <c r="D26" s="41"/>
      <c r="H26" s="15"/>
      <c r="I26" s="15"/>
    </row>
    <row r="27" spans="3:9" ht="15" customHeight="1" x14ac:dyDescent="0.35">
      <c r="C27" s="2" t="s">
        <v>20</v>
      </c>
      <c r="D27" s="3" t="s">
        <v>0</v>
      </c>
      <c r="I27" s="15"/>
    </row>
    <row r="28" spans="3:9" ht="15.5" x14ac:dyDescent="0.35">
      <c r="C28" s="4" t="s">
        <v>131</v>
      </c>
      <c r="D28" s="19">
        <v>5000</v>
      </c>
      <c r="I28" s="15"/>
    </row>
    <row r="29" spans="3:9" ht="15.5" x14ac:dyDescent="0.35">
      <c r="C29" s="4" t="s">
        <v>21</v>
      </c>
      <c r="D29" s="19">
        <v>8879.07</v>
      </c>
      <c r="I29" s="15"/>
    </row>
    <row r="30" spans="3:9" ht="15.5" x14ac:dyDescent="0.35">
      <c r="C30" s="4" t="s">
        <v>23</v>
      </c>
      <c r="D30" s="19">
        <v>9000</v>
      </c>
    </row>
    <row r="31" spans="3:9" ht="15.5" x14ac:dyDescent="0.35">
      <c r="C31" s="25" t="s">
        <v>42</v>
      </c>
      <c r="D31" s="19">
        <v>1000</v>
      </c>
    </row>
    <row r="32" spans="3:9" ht="15.5" x14ac:dyDescent="0.35">
      <c r="C32" s="4" t="s">
        <v>22</v>
      </c>
      <c r="D32" s="19">
        <v>14500</v>
      </c>
    </row>
    <row r="33" spans="3:5" ht="15.5" x14ac:dyDescent="0.35">
      <c r="C33" s="4" t="s">
        <v>55</v>
      </c>
      <c r="D33" s="19">
        <v>7000</v>
      </c>
    </row>
    <row r="34" spans="3:5" ht="15.5" x14ac:dyDescent="0.35">
      <c r="C34" s="4" t="s">
        <v>40</v>
      </c>
      <c r="D34" s="19">
        <v>1000</v>
      </c>
    </row>
    <row r="35" spans="3:5" ht="15.5" x14ac:dyDescent="0.35">
      <c r="C35" s="4" t="s">
        <v>45</v>
      </c>
      <c r="D35" s="19">
        <v>6400</v>
      </c>
    </row>
    <row r="36" spans="3:5" ht="15.5" x14ac:dyDescent="0.35">
      <c r="C36" s="4" t="s">
        <v>113</v>
      </c>
      <c r="D36" s="19">
        <v>4000</v>
      </c>
    </row>
    <row r="37" spans="3:5" ht="15.5" x14ac:dyDescent="0.35">
      <c r="C37" s="4" t="s">
        <v>50</v>
      </c>
      <c r="D37" s="19">
        <v>2700</v>
      </c>
    </row>
    <row r="38" spans="3:5" s="30" customFormat="1" ht="15.5" x14ac:dyDescent="0.35">
      <c r="C38" s="4" t="s">
        <v>51</v>
      </c>
      <c r="D38" s="19">
        <v>7500</v>
      </c>
    </row>
    <row r="39" spans="3:5" s="30" customFormat="1" ht="15.5" x14ac:dyDescent="0.35">
      <c r="C39" s="4" t="s">
        <v>98</v>
      </c>
      <c r="D39" s="19">
        <f>25000+20000</f>
        <v>45000</v>
      </c>
    </row>
    <row r="40" spans="3:5" s="30" customFormat="1" ht="15.5" x14ac:dyDescent="0.35">
      <c r="C40" s="4" t="s">
        <v>99</v>
      </c>
      <c r="D40" s="19">
        <v>2000</v>
      </c>
    </row>
    <row r="41" spans="3:5" s="30" customFormat="1" ht="15.5" x14ac:dyDescent="0.35">
      <c r="C41" s="4" t="s">
        <v>109</v>
      </c>
      <c r="D41" s="19">
        <v>2000</v>
      </c>
    </row>
    <row r="42" spans="3:5" s="30" customFormat="1" ht="15.5" x14ac:dyDescent="0.35">
      <c r="C42" s="4" t="s">
        <v>100</v>
      </c>
      <c r="D42" s="19">
        <v>4720</v>
      </c>
    </row>
    <row r="43" spans="3:5" s="31" customFormat="1" ht="15.5" x14ac:dyDescent="0.35">
      <c r="C43" s="4" t="s">
        <v>127</v>
      </c>
      <c r="D43" s="19">
        <v>1000</v>
      </c>
    </row>
    <row r="44" spans="3:5" ht="15.5" x14ac:dyDescent="0.35">
      <c r="C44" s="4" t="s">
        <v>140</v>
      </c>
      <c r="D44" s="19">
        <v>400</v>
      </c>
      <c r="E44" s="21"/>
    </row>
    <row r="45" spans="3:5" s="31" customFormat="1" ht="15.5" x14ac:dyDescent="0.35">
      <c r="C45" s="4" t="s">
        <v>141</v>
      </c>
      <c r="D45" s="19">
        <v>150</v>
      </c>
      <c r="E45" s="21"/>
    </row>
    <row r="46" spans="3:5" ht="15.5" x14ac:dyDescent="0.35">
      <c r="C46" s="4"/>
      <c r="D46" s="19"/>
      <c r="E46" s="21"/>
    </row>
    <row r="47" spans="3:5" ht="15.5" x14ac:dyDescent="0.35">
      <c r="C47" s="2" t="s">
        <v>28</v>
      </c>
      <c r="D47" s="16">
        <f>SUM(D28:D45)</f>
        <v>122249.07</v>
      </c>
    </row>
    <row r="48" spans="3:5" ht="15" customHeight="1" x14ac:dyDescent="0.35">
      <c r="C48" s="38" t="s">
        <v>2</v>
      </c>
      <c r="D48" s="39"/>
    </row>
    <row r="49" spans="3:4" ht="15" customHeight="1" x14ac:dyDescent="0.35">
      <c r="C49" s="40"/>
      <c r="D49" s="41"/>
    </row>
    <row r="50" spans="3:4" ht="15" customHeight="1" x14ac:dyDescent="0.35">
      <c r="C50" s="2" t="s">
        <v>20</v>
      </c>
      <c r="D50" s="3" t="s">
        <v>0</v>
      </c>
    </row>
    <row r="51" spans="3:4" ht="15.5" x14ac:dyDescent="0.35">
      <c r="C51" s="4" t="s">
        <v>131</v>
      </c>
      <c r="D51" s="19">
        <v>5000</v>
      </c>
    </row>
    <row r="52" spans="3:4" ht="15.5" x14ac:dyDescent="0.35">
      <c r="C52" s="4" t="s">
        <v>21</v>
      </c>
      <c r="D52" s="19">
        <v>9299.07</v>
      </c>
    </row>
    <row r="53" spans="3:4" ht="15.5" x14ac:dyDescent="0.35">
      <c r="C53" s="4" t="s">
        <v>23</v>
      </c>
      <c r="D53" s="19">
        <v>9000</v>
      </c>
    </row>
    <row r="54" spans="3:4" ht="15.5" x14ac:dyDescent="0.35">
      <c r="C54" s="25" t="s">
        <v>42</v>
      </c>
      <c r="D54" s="19">
        <v>1000</v>
      </c>
    </row>
    <row r="55" spans="3:4" ht="15.5" x14ac:dyDescent="0.35">
      <c r="C55" s="4" t="s">
        <v>22</v>
      </c>
      <c r="D55" s="19">
        <v>24500</v>
      </c>
    </row>
    <row r="56" spans="3:4" ht="15.5" x14ac:dyDescent="0.35">
      <c r="C56" s="4" t="s">
        <v>55</v>
      </c>
      <c r="D56" s="19">
        <v>8500</v>
      </c>
    </row>
    <row r="57" spans="3:4" ht="15.5" x14ac:dyDescent="0.35">
      <c r="C57" s="4" t="s">
        <v>40</v>
      </c>
      <c r="D57" s="19">
        <v>1000</v>
      </c>
    </row>
    <row r="58" spans="3:4" ht="15.5" x14ac:dyDescent="0.35">
      <c r="C58" s="4" t="s">
        <v>110</v>
      </c>
      <c r="D58" s="5">
        <v>400</v>
      </c>
    </row>
    <row r="59" spans="3:4" ht="15.5" x14ac:dyDescent="0.35">
      <c r="C59" s="4" t="s">
        <v>90</v>
      </c>
      <c r="D59" s="5">
        <v>2000</v>
      </c>
    </row>
    <row r="60" spans="3:4" ht="15.5" x14ac:dyDescent="0.35">
      <c r="C60" s="4" t="s">
        <v>50</v>
      </c>
      <c r="D60" s="19">
        <v>2700</v>
      </c>
    </row>
    <row r="61" spans="3:4" ht="15.5" x14ac:dyDescent="0.35">
      <c r="C61" s="4" t="s">
        <v>51</v>
      </c>
      <c r="D61" s="5">
        <v>7500</v>
      </c>
    </row>
    <row r="62" spans="3:4" ht="15.5" x14ac:dyDescent="0.35">
      <c r="C62" s="4" t="s">
        <v>53</v>
      </c>
      <c r="D62" s="5">
        <v>1000</v>
      </c>
    </row>
    <row r="63" spans="3:4" s="31" customFormat="1" ht="15.5" x14ac:dyDescent="0.35">
      <c r="C63" s="4" t="s">
        <v>58</v>
      </c>
      <c r="D63" s="5">
        <v>1200</v>
      </c>
    </row>
    <row r="64" spans="3:4" s="31" customFormat="1" ht="15.5" x14ac:dyDescent="0.35">
      <c r="C64" s="4" t="s">
        <v>64</v>
      </c>
      <c r="D64" s="5">
        <v>1000</v>
      </c>
    </row>
    <row r="65" spans="3:4" ht="15.5" x14ac:dyDescent="0.35">
      <c r="C65" s="4" t="s">
        <v>100</v>
      </c>
      <c r="D65" s="5">
        <v>11800</v>
      </c>
    </row>
    <row r="66" spans="3:4" ht="15.5" x14ac:dyDescent="0.35">
      <c r="C66" s="20" t="s">
        <v>91</v>
      </c>
      <c r="D66" s="19">
        <v>1000</v>
      </c>
    </row>
    <row r="67" spans="3:4" s="31" customFormat="1" ht="15.5" x14ac:dyDescent="0.35">
      <c r="C67" s="4" t="s">
        <v>140</v>
      </c>
      <c r="D67" s="19">
        <v>400</v>
      </c>
    </row>
    <row r="68" spans="3:4" s="31" customFormat="1" ht="15.5" x14ac:dyDescent="0.35">
      <c r="C68" s="4" t="s">
        <v>141</v>
      </c>
      <c r="D68" s="19">
        <v>150</v>
      </c>
    </row>
    <row r="69" spans="3:4" ht="15.5" x14ac:dyDescent="0.35">
      <c r="C69" s="4" t="s">
        <v>106</v>
      </c>
      <c r="D69" s="6">
        <v>3000</v>
      </c>
    </row>
    <row r="70" spans="3:4" ht="15.5" x14ac:dyDescent="0.35">
      <c r="C70" s="2" t="s">
        <v>29</v>
      </c>
      <c r="D70" s="16">
        <f>SUM(D51:D69)</f>
        <v>90449.07</v>
      </c>
    </row>
    <row r="71" spans="3:4" ht="15" customHeight="1" x14ac:dyDescent="0.35">
      <c r="C71" s="38" t="s">
        <v>3</v>
      </c>
      <c r="D71" s="39"/>
    </row>
    <row r="72" spans="3:4" ht="15" customHeight="1" x14ac:dyDescent="0.35">
      <c r="C72" s="40"/>
      <c r="D72" s="41"/>
    </row>
    <row r="73" spans="3:4" ht="15" customHeight="1" x14ac:dyDescent="0.35">
      <c r="C73" s="2" t="s">
        <v>20</v>
      </c>
      <c r="D73" s="3" t="s">
        <v>0</v>
      </c>
    </row>
    <row r="74" spans="3:4" ht="15.5" x14ac:dyDescent="0.35">
      <c r="C74" s="4" t="s">
        <v>131</v>
      </c>
      <c r="D74" s="19">
        <v>5000</v>
      </c>
    </row>
    <row r="75" spans="3:4" ht="15.5" x14ac:dyDescent="0.35">
      <c r="C75" s="4" t="s">
        <v>21</v>
      </c>
      <c r="D75" s="19">
        <v>9299.07</v>
      </c>
    </row>
    <row r="76" spans="3:4" ht="15.5" x14ac:dyDescent="0.35">
      <c r="C76" s="4" t="s">
        <v>23</v>
      </c>
      <c r="D76" s="19">
        <v>9000</v>
      </c>
    </row>
    <row r="77" spans="3:4" ht="15.5" x14ac:dyDescent="0.35">
      <c r="C77" s="25" t="s">
        <v>42</v>
      </c>
      <c r="D77" s="19">
        <v>1000</v>
      </c>
    </row>
    <row r="78" spans="3:4" ht="15.5" x14ac:dyDescent="0.35">
      <c r="C78" s="4" t="s">
        <v>22</v>
      </c>
      <c r="D78" s="19">
        <v>19000</v>
      </c>
    </row>
    <row r="79" spans="3:4" ht="15.5" x14ac:dyDescent="0.35">
      <c r="C79" s="4" t="s">
        <v>55</v>
      </c>
      <c r="D79" s="19">
        <v>7000</v>
      </c>
    </row>
    <row r="80" spans="3:4" ht="15.5" x14ac:dyDescent="0.35">
      <c r="C80" s="4" t="s">
        <v>40</v>
      </c>
      <c r="D80" s="19">
        <v>1000</v>
      </c>
    </row>
    <row r="81" spans="3:4" ht="15.5" x14ac:dyDescent="0.35">
      <c r="C81" s="4" t="s">
        <v>70</v>
      </c>
      <c r="D81" s="19">
        <v>400</v>
      </c>
    </row>
    <row r="82" spans="3:4" ht="15.5" x14ac:dyDescent="0.35">
      <c r="C82" s="4" t="s">
        <v>50</v>
      </c>
      <c r="D82" s="19">
        <v>2700</v>
      </c>
    </row>
    <row r="83" spans="3:4" ht="15.5" x14ac:dyDescent="0.35">
      <c r="C83" s="4" t="s">
        <v>61</v>
      </c>
      <c r="D83" s="19">
        <v>1500</v>
      </c>
    </row>
    <row r="84" spans="3:4" ht="15.5" x14ac:dyDescent="0.35">
      <c r="C84" s="4" t="s">
        <v>51</v>
      </c>
      <c r="D84" s="19">
        <v>12000</v>
      </c>
    </row>
    <row r="85" spans="3:4" ht="15.5" x14ac:dyDescent="0.35">
      <c r="C85" s="4" t="s">
        <v>71</v>
      </c>
      <c r="D85" s="19">
        <v>1000</v>
      </c>
    </row>
    <row r="86" spans="3:4" ht="15.5" x14ac:dyDescent="0.35">
      <c r="C86" s="4" t="s">
        <v>100</v>
      </c>
      <c r="D86" s="19">
        <v>9440</v>
      </c>
    </row>
    <row r="87" spans="3:4" s="31" customFormat="1" ht="15.5" x14ac:dyDescent="0.35">
      <c r="C87" s="4" t="s">
        <v>88</v>
      </c>
      <c r="D87" s="19">
        <v>1000</v>
      </c>
    </row>
    <row r="88" spans="3:4" s="31" customFormat="1" ht="15.5" x14ac:dyDescent="0.35">
      <c r="C88" s="25" t="s">
        <v>112</v>
      </c>
      <c r="D88" s="19">
        <v>10000</v>
      </c>
    </row>
    <row r="89" spans="3:4" s="31" customFormat="1" ht="15.5" x14ac:dyDescent="0.35">
      <c r="C89" s="4" t="s">
        <v>140</v>
      </c>
      <c r="D89" s="19">
        <v>400</v>
      </c>
    </row>
    <row r="90" spans="3:4" s="31" customFormat="1" ht="15.5" x14ac:dyDescent="0.35">
      <c r="C90" s="4" t="s">
        <v>141</v>
      </c>
      <c r="D90" s="19">
        <v>150</v>
      </c>
    </row>
    <row r="91" spans="3:4" ht="15.5" x14ac:dyDescent="0.35">
      <c r="C91" s="4" t="s">
        <v>142</v>
      </c>
      <c r="D91" s="19">
        <v>2000</v>
      </c>
    </row>
    <row r="92" spans="3:4" ht="15.5" x14ac:dyDescent="0.35">
      <c r="C92" s="2" t="s">
        <v>30</v>
      </c>
      <c r="D92" s="16">
        <f>SUM(D74:D91)</f>
        <v>91889.07</v>
      </c>
    </row>
    <row r="93" spans="3:4" ht="15" customHeight="1" x14ac:dyDescent="0.35">
      <c r="C93" s="38" t="s">
        <v>4</v>
      </c>
      <c r="D93" s="39"/>
    </row>
    <row r="94" spans="3:4" ht="15" customHeight="1" x14ac:dyDescent="0.35">
      <c r="C94" s="40"/>
      <c r="D94" s="41"/>
    </row>
    <row r="95" spans="3:4" ht="15" customHeight="1" x14ac:dyDescent="0.35">
      <c r="C95" s="2" t="s">
        <v>20</v>
      </c>
      <c r="D95" s="3" t="s">
        <v>0</v>
      </c>
    </row>
    <row r="96" spans="3:4" ht="15.5" x14ac:dyDescent="0.35">
      <c r="C96" s="4" t="s">
        <v>131</v>
      </c>
      <c r="D96" s="19">
        <v>4000</v>
      </c>
    </row>
    <row r="97" spans="3:4" ht="15.5" x14ac:dyDescent="0.35">
      <c r="C97" s="4" t="s">
        <v>21</v>
      </c>
      <c r="D97" s="19">
        <v>9299.07</v>
      </c>
    </row>
    <row r="98" spans="3:4" ht="15.5" x14ac:dyDescent="0.35">
      <c r="C98" s="4" t="s">
        <v>23</v>
      </c>
      <c r="D98" s="19">
        <v>9000</v>
      </c>
    </row>
    <row r="99" spans="3:4" ht="15.5" x14ac:dyDescent="0.35">
      <c r="C99" s="25" t="s">
        <v>42</v>
      </c>
      <c r="D99" s="19">
        <v>1000</v>
      </c>
    </row>
    <row r="100" spans="3:4" ht="15.5" x14ac:dyDescent="0.35">
      <c r="C100" s="4" t="s">
        <v>22</v>
      </c>
      <c r="D100" s="19">
        <v>9500</v>
      </c>
    </row>
    <row r="101" spans="3:4" ht="15.5" x14ac:dyDescent="0.35">
      <c r="C101" s="4" t="s">
        <v>55</v>
      </c>
      <c r="D101" s="19">
        <v>7000</v>
      </c>
    </row>
    <row r="102" spans="3:4" ht="15.5" x14ac:dyDescent="0.35">
      <c r="C102" s="4" t="s">
        <v>40</v>
      </c>
      <c r="D102" s="19">
        <v>1000</v>
      </c>
    </row>
    <row r="103" spans="3:4" ht="15.5" x14ac:dyDescent="0.35">
      <c r="C103" s="4" t="s">
        <v>46</v>
      </c>
      <c r="D103" s="5">
        <v>400</v>
      </c>
    </row>
    <row r="104" spans="3:4" ht="15.5" x14ac:dyDescent="0.35">
      <c r="C104" s="29" t="s">
        <v>129</v>
      </c>
      <c r="D104" s="5">
        <v>1000</v>
      </c>
    </row>
    <row r="105" spans="3:4" ht="15.5" x14ac:dyDescent="0.35">
      <c r="C105" s="4" t="s">
        <v>50</v>
      </c>
      <c r="D105" s="19">
        <v>2700</v>
      </c>
    </row>
    <row r="106" spans="3:4" ht="15.5" x14ac:dyDescent="0.35">
      <c r="C106" s="4" t="s">
        <v>61</v>
      </c>
      <c r="D106" s="5">
        <v>1500</v>
      </c>
    </row>
    <row r="107" spans="3:4" ht="15.5" x14ac:dyDescent="0.35">
      <c r="C107" s="4" t="s">
        <v>51</v>
      </c>
      <c r="D107" s="5">
        <v>7500</v>
      </c>
    </row>
    <row r="108" spans="3:4" ht="15.5" x14ac:dyDescent="0.35">
      <c r="C108" s="29" t="s">
        <v>101</v>
      </c>
      <c r="D108" s="5">
        <v>4000</v>
      </c>
    </row>
    <row r="109" spans="3:4" s="31" customFormat="1" ht="15.5" x14ac:dyDescent="0.35">
      <c r="C109" s="29" t="s">
        <v>59</v>
      </c>
      <c r="D109" s="5">
        <v>3500</v>
      </c>
    </row>
    <row r="110" spans="3:4" s="31" customFormat="1" ht="15.5" x14ac:dyDescent="0.35">
      <c r="C110" s="29" t="s">
        <v>64</v>
      </c>
      <c r="D110" s="5">
        <v>1000</v>
      </c>
    </row>
    <row r="111" spans="3:4" s="31" customFormat="1" ht="15.5" x14ac:dyDescent="0.35">
      <c r="C111" s="4" t="s">
        <v>100</v>
      </c>
      <c r="D111" s="5">
        <v>12390</v>
      </c>
    </row>
    <row r="112" spans="3:4" s="31" customFormat="1" ht="15.5" x14ac:dyDescent="0.35">
      <c r="C112" s="4" t="s">
        <v>96</v>
      </c>
      <c r="D112" s="5">
        <v>11000</v>
      </c>
    </row>
    <row r="113" spans="3:4" s="31" customFormat="1" ht="15.5" x14ac:dyDescent="0.35">
      <c r="C113" s="4" t="s">
        <v>95</v>
      </c>
      <c r="D113" s="5">
        <v>24000</v>
      </c>
    </row>
    <row r="114" spans="3:4" s="31" customFormat="1" ht="15.5" x14ac:dyDescent="0.35">
      <c r="C114" s="29" t="s">
        <v>92</v>
      </c>
      <c r="D114" s="5">
        <v>3000</v>
      </c>
    </row>
    <row r="115" spans="3:4" s="31" customFormat="1" ht="15.5" x14ac:dyDescent="0.35">
      <c r="C115" s="29" t="s">
        <v>128</v>
      </c>
      <c r="D115" s="5">
        <v>1200</v>
      </c>
    </row>
    <row r="116" spans="3:4" s="31" customFormat="1" ht="15.5" x14ac:dyDescent="0.35">
      <c r="C116" s="4" t="s">
        <v>106</v>
      </c>
      <c r="D116" s="5">
        <v>4000</v>
      </c>
    </row>
    <row r="117" spans="3:4" s="31" customFormat="1" ht="15.5" x14ac:dyDescent="0.35">
      <c r="C117" s="4" t="s">
        <v>141</v>
      </c>
      <c r="D117" s="5">
        <v>150</v>
      </c>
    </row>
    <row r="118" spans="3:4" ht="15.5" x14ac:dyDescent="0.35">
      <c r="C118" s="4" t="s">
        <v>140</v>
      </c>
      <c r="D118" s="5">
        <v>400</v>
      </c>
    </row>
    <row r="119" spans="3:4" ht="15.5" x14ac:dyDescent="0.35">
      <c r="C119" s="2" t="s">
        <v>31</v>
      </c>
      <c r="D119" s="16">
        <f>SUM(D96:D118)</f>
        <v>118539.07</v>
      </c>
    </row>
    <row r="120" spans="3:4" ht="15" customHeight="1" x14ac:dyDescent="0.35">
      <c r="C120" s="38" t="s">
        <v>5</v>
      </c>
      <c r="D120" s="39"/>
    </row>
    <row r="121" spans="3:4" ht="15" customHeight="1" x14ac:dyDescent="0.35">
      <c r="C121" s="40"/>
      <c r="D121" s="41"/>
    </row>
    <row r="122" spans="3:4" ht="15" customHeight="1" x14ac:dyDescent="0.35">
      <c r="C122" s="2" t="s">
        <v>20</v>
      </c>
      <c r="D122" s="3" t="s">
        <v>0</v>
      </c>
    </row>
    <row r="123" spans="3:4" ht="15.5" x14ac:dyDescent="0.35">
      <c r="C123" s="4" t="s">
        <v>131</v>
      </c>
      <c r="D123" s="19">
        <v>4000</v>
      </c>
    </row>
    <row r="124" spans="3:4" ht="15.5" x14ac:dyDescent="0.35">
      <c r="C124" s="4" t="s">
        <v>21</v>
      </c>
      <c r="D124" s="19">
        <v>9299.07</v>
      </c>
    </row>
    <row r="125" spans="3:4" ht="15.5" x14ac:dyDescent="0.35">
      <c r="C125" s="4" t="s">
        <v>23</v>
      </c>
      <c r="D125" s="19">
        <v>9000</v>
      </c>
    </row>
    <row r="126" spans="3:4" ht="15.5" x14ac:dyDescent="0.35">
      <c r="C126" s="25" t="s">
        <v>42</v>
      </c>
      <c r="D126" s="19">
        <v>1000</v>
      </c>
    </row>
    <row r="127" spans="3:4" ht="15.5" x14ac:dyDescent="0.35">
      <c r="C127" s="4" t="s">
        <v>55</v>
      </c>
      <c r="D127" s="19">
        <v>4000</v>
      </c>
    </row>
    <row r="128" spans="3:4" ht="15.5" x14ac:dyDescent="0.35">
      <c r="C128" s="4" t="s">
        <v>40</v>
      </c>
      <c r="D128" s="19">
        <v>1000</v>
      </c>
    </row>
    <row r="129" spans="3:4" ht="15.5" x14ac:dyDescent="0.35">
      <c r="C129" s="4" t="s">
        <v>51</v>
      </c>
      <c r="D129" s="19">
        <v>7100</v>
      </c>
    </row>
    <row r="130" spans="3:4" ht="15.5" x14ac:dyDescent="0.35">
      <c r="C130" s="4" t="s">
        <v>54</v>
      </c>
      <c r="D130" s="19">
        <v>15000</v>
      </c>
    </row>
    <row r="131" spans="3:4" ht="31" x14ac:dyDescent="0.35">
      <c r="C131" s="29" t="s">
        <v>82</v>
      </c>
      <c r="D131" s="28">
        <v>35000</v>
      </c>
    </row>
    <row r="132" spans="3:4" ht="15.5" x14ac:dyDescent="0.35">
      <c r="C132" s="29" t="s">
        <v>72</v>
      </c>
      <c r="D132" s="19">
        <v>25000</v>
      </c>
    </row>
    <row r="133" spans="3:4" ht="31" x14ac:dyDescent="0.35">
      <c r="C133" s="33" t="s">
        <v>136</v>
      </c>
      <c r="D133" s="28">
        <v>10000</v>
      </c>
    </row>
    <row r="134" spans="3:4" ht="31" x14ac:dyDescent="0.35">
      <c r="C134" s="33" t="s">
        <v>84</v>
      </c>
      <c r="D134" s="32">
        <v>8000</v>
      </c>
    </row>
    <row r="135" spans="3:4" ht="15.5" x14ac:dyDescent="0.35">
      <c r="C135" s="33" t="s">
        <v>73</v>
      </c>
      <c r="D135" s="5">
        <v>8000</v>
      </c>
    </row>
    <row r="136" spans="3:4" s="31" customFormat="1" ht="15.5" x14ac:dyDescent="0.35">
      <c r="C136" s="35" t="s">
        <v>93</v>
      </c>
      <c r="D136" s="5">
        <v>9500</v>
      </c>
    </row>
    <row r="137" spans="3:4" s="31" customFormat="1" ht="15.5" x14ac:dyDescent="0.35">
      <c r="C137" s="35" t="s">
        <v>94</v>
      </c>
      <c r="D137" s="5">
        <v>9500</v>
      </c>
    </row>
    <row r="138" spans="3:4" s="31" customFormat="1" ht="15.5" x14ac:dyDescent="0.35">
      <c r="C138" s="4" t="s">
        <v>140</v>
      </c>
      <c r="D138" s="5">
        <v>400</v>
      </c>
    </row>
    <row r="139" spans="3:4" ht="15.5" x14ac:dyDescent="0.35">
      <c r="C139" s="4" t="s">
        <v>141</v>
      </c>
      <c r="D139" s="19">
        <v>150</v>
      </c>
    </row>
    <row r="140" spans="3:4" ht="15.5" x14ac:dyDescent="0.35">
      <c r="C140" s="2" t="s">
        <v>32</v>
      </c>
      <c r="D140" s="16">
        <f>SUM(D123:D139)</f>
        <v>155949.07</v>
      </c>
    </row>
    <row r="141" spans="3:4" ht="15" customHeight="1" x14ac:dyDescent="0.35">
      <c r="C141" s="38" t="s">
        <v>6</v>
      </c>
      <c r="D141" s="39"/>
    </row>
    <row r="142" spans="3:4" ht="15" customHeight="1" x14ac:dyDescent="0.35">
      <c r="C142" s="40"/>
      <c r="D142" s="41"/>
    </row>
    <row r="143" spans="3:4" ht="15" customHeight="1" x14ac:dyDescent="0.35">
      <c r="C143" s="2" t="s">
        <v>20</v>
      </c>
      <c r="D143" s="3" t="s">
        <v>0</v>
      </c>
    </row>
    <row r="144" spans="3:4" ht="15.5" x14ac:dyDescent="0.35">
      <c r="C144" s="4" t="s">
        <v>131</v>
      </c>
      <c r="D144" s="19">
        <v>4000</v>
      </c>
    </row>
    <row r="145" spans="3:4" ht="15.5" x14ac:dyDescent="0.35">
      <c r="C145" s="4" t="s">
        <v>21</v>
      </c>
      <c r="D145" s="19">
        <v>9049.07</v>
      </c>
    </row>
    <row r="146" spans="3:4" ht="15.5" x14ac:dyDescent="0.35">
      <c r="C146" s="4" t="s">
        <v>23</v>
      </c>
      <c r="D146" s="19">
        <v>9000</v>
      </c>
    </row>
    <row r="147" spans="3:4" ht="15.5" x14ac:dyDescent="0.35">
      <c r="C147" s="25" t="s">
        <v>42</v>
      </c>
      <c r="D147" s="19">
        <v>1000</v>
      </c>
    </row>
    <row r="148" spans="3:4" ht="15.5" x14ac:dyDescent="0.35">
      <c r="C148" s="4" t="s">
        <v>55</v>
      </c>
      <c r="D148" s="19">
        <v>4000</v>
      </c>
    </row>
    <row r="149" spans="3:4" ht="15.5" x14ac:dyDescent="0.35">
      <c r="C149" s="4" t="s">
        <v>40</v>
      </c>
      <c r="D149" s="19">
        <v>1000</v>
      </c>
    </row>
    <row r="150" spans="3:4" ht="15.5" x14ac:dyDescent="0.35">
      <c r="C150" s="4" t="s">
        <v>46</v>
      </c>
      <c r="D150" s="19">
        <v>300</v>
      </c>
    </row>
    <row r="151" spans="3:4" ht="15.5" x14ac:dyDescent="0.35">
      <c r="C151" s="4" t="s">
        <v>74</v>
      </c>
      <c r="D151" s="19">
        <v>1100</v>
      </c>
    </row>
    <row r="152" spans="3:4" ht="15.5" x14ac:dyDescent="0.35">
      <c r="C152" s="4" t="s">
        <v>75</v>
      </c>
      <c r="D152" s="19">
        <v>55000</v>
      </c>
    </row>
    <row r="153" spans="3:4" ht="14" customHeight="1" x14ac:dyDescent="0.35">
      <c r="C153" s="4" t="s">
        <v>76</v>
      </c>
      <c r="D153" s="19">
        <v>1500</v>
      </c>
    </row>
    <row r="154" spans="3:4" ht="15.5" x14ac:dyDescent="0.35">
      <c r="C154" s="4" t="s">
        <v>77</v>
      </c>
      <c r="D154" s="19">
        <v>14000</v>
      </c>
    </row>
    <row r="155" spans="3:4" ht="15.5" x14ac:dyDescent="0.35">
      <c r="C155" s="4" t="s">
        <v>78</v>
      </c>
      <c r="D155" s="19">
        <v>12000</v>
      </c>
    </row>
    <row r="156" spans="3:4" ht="15.5" x14ac:dyDescent="0.35">
      <c r="C156" s="4" t="s">
        <v>51</v>
      </c>
      <c r="D156" s="19">
        <v>6000</v>
      </c>
    </row>
    <row r="157" spans="3:4" ht="15.5" x14ac:dyDescent="0.35">
      <c r="C157" s="4" t="s">
        <v>52</v>
      </c>
      <c r="D157" s="19">
        <v>2000</v>
      </c>
    </row>
    <row r="158" spans="3:4" s="31" customFormat="1" ht="15.5" x14ac:dyDescent="0.35">
      <c r="C158" s="4" t="s">
        <v>143</v>
      </c>
      <c r="D158" s="19">
        <v>5250</v>
      </c>
    </row>
    <row r="159" spans="3:4" s="31" customFormat="1" ht="15.5" x14ac:dyDescent="0.35">
      <c r="C159" s="4" t="s">
        <v>144</v>
      </c>
      <c r="D159" s="19">
        <v>4750</v>
      </c>
    </row>
    <row r="160" spans="3:4" ht="31" x14ac:dyDescent="0.35">
      <c r="C160" s="33" t="s">
        <v>83</v>
      </c>
      <c r="D160" s="28">
        <v>30000</v>
      </c>
    </row>
    <row r="161" spans="3:4" ht="37.25" customHeight="1" x14ac:dyDescent="0.35">
      <c r="C161" s="33" t="s">
        <v>85</v>
      </c>
      <c r="D161" s="28">
        <v>18000</v>
      </c>
    </row>
    <row r="162" spans="3:4" s="31" customFormat="1" ht="31" x14ac:dyDescent="0.35">
      <c r="C162" s="33" t="s">
        <v>102</v>
      </c>
      <c r="D162" s="19">
        <v>25000</v>
      </c>
    </row>
    <row r="163" spans="3:4" s="31" customFormat="1" ht="31" x14ac:dyDescent="0.35">
      <c r="C163" s="33" t="s">
        <v>103</v>
      </c>
      <c r="D163" s="19">
        <v>15000</v>
      </c>
    </row>
    <row r="164" spans="3:4" s="31" customFormat="1" ht="15.5" x14ac:dyDescent="0.35">
      <c r="C164" s="4" t="s">
        <v>140</v>
      </c>
      <c r="D164" s="19">
        <v>400</v>
      </c>
    </row>
    <row r="165" spans="3:4" s="31" customFormat="1" ht="15.5" x14ac:dyDescent="0.35">
      <c r="C165" s="4" t="s">
        <v>141</v>
      </c>
      <c r="D165" s="19">
        <v>150</v>
      </c>
    </row>
    <row r="166" spans="3:4" ht="15.5" x14ac:dyDescent="0.35">
      <c r="C166" s="4" t="s">
        <v>106</v>
      </c>
      <c r="D166" s="19">
        <v>3000</v>
      </c>
    </row>
    <row r="167" spans="3:4" ht="15.5" x14ac:dyDescent="0.35">
      <c r="C167" s="2" t="s">
        <v>33</v>
      </c>
      <c r="D167" s="16">
        <f>SUM(D144:D166)</f>
        <v>221499.07</v>
      </c>
    </row>
    <row r="168" spans="3:4" ht="15.5" x14ac:dyDescent="0.35">
      <c r="C168" s="9" t="s">
        <v>7</v>
      </c>
      <c r="D168" s="10"/>
    </row>
    <row r="169" spans="3:4" ht="15" customHeight="1" x14ac:dyDescent="0.35">
      <c r="C169" s="11"/>
      <c r="D169" s="12"/>
    </row>
    <row r="170" spans="3:4" ht="15" customHeight="1" x14ac:dyDescent="0.35">
      <c r="C170" s="2" t="s">
        <v>20</v>
      </c>
      <c r="D170" s="3" t="s">
        <v>0</v>
      </c>
    </row>
    <row r="171" spans="3:4" ht="15.5" x14ac:dyDescent="0.35">
      <c r="C171" s="4" t="s">
        <v>131</v>
      </c>
      <c r="D171" s="19">
        <v>4000</v>
      </c>
    </row>
    <row r="172" spans="3:4" ht="15.5" x14ac:dyDescent="0.35">
      <c r="C172" s="4" t="s">
        <v>21</v>
      </c>
      <c r="D172" s="19">
        <v>9049.07</v>
      </c>
    </row>
    <row r="173" spans="3:4" ht="15.5" x14ac:dyDescent="0.35">
      <c r="C173" s="4" t="s">
        <v>23</v>
      </c>
      <c r="D173" s="19">
        <v>9000</v>
      </c>
    </row>
    <row r="174" spans="3:4" ht="15.5" x14ac:dyDescent="0.35">
      <c r="C174" s="25" t="s">
        <v>42</v>
      </c>
      <c r="D174" s="19">
        <v>1000</v>
      </c>
    </row>
    <row r="175" spans="3:4" ht="15.5" x14ac:dyDescent="0.35">
      <c r="C175" s="4" t="s">
        <v>55</v>
      </c>
      <c r="D175" s="19">
        <v>4000</v>
      </c>
    </row>
    <row r="176" spans="3:4" ht="15.5" x14ac:dyDescent="0.35">
      <c r="C176" s="4" t="s">
        <v>40</v>
      </c>
      <c r="D176" s="19">
        <v>1000</v>
      </c>
    </row>
    <row r="177" spans="3:4" ht="15.5" x14ac:dyDescent="0.35">
      <c r="C177" s="4" t="s">
        <v>46</v>
      </c>
      <c r="D177" s="5">
        <v>400</v>
      </c>
    </row>
    <row r="178" spans="3:4" ht="15.5" x14ac:dyDescent="0.35">
      <c r="C178" s="4" t="s">
        <v>79</v>
      </c>
      <c r="D178" s="5">
        <v>600</v>
      </c>
    </row>
    <row r="179" spans="3:4" s="30" customFormat="1" ht="15.5" x14ac:dyDescent="0.35">
      <c r="C179" s="4" t="s">
        <v>137</v>
      </c>
      <c r="D179" s="5">
        <v>12000</v>
      </c>
    </row>
    <row r="180" spans="3:4" s="30" customFormat="1" ht="15.5" x14ac:dyDescent="0.35">
      <c r="C180" s="4" t="s">
        <v>51</v>
      </c>
      <c r="D180" s="5">
        <v>5100</v>
      </c>
    </row>
    <row r="181" spans="3:4" s="30" customFormat="1" ht="15.5" x14ac:dyDescent="0.35">
      <c r="C181" s="4" t="s">
        <v>140</v>
      </c>
      <c r="D181" s="32">
        <v>400</v>
      </c>
    </row>
    <row r="182" spans="3:4" ht="15.5" x14ac:dyDescent="0.35">
      <c r="C182" s="4" t="s">
        <v>141</v>
      </c>
      <c r="D182" s="5">
        <v>150</v>
      </c>
    </row>
    <row r="183" spans="3:4" ht="15.5" x14ac:dyDescent="0.35">
      <c r="C183" s="2" t="s">
        <v>34</v>
      </c>
      <c r="D183" s="16">
        <f>SUM(D171:D182)</f>
        <v>46699.07</v>
      </c>
    </row>
    <row r="184" spans="3:4" ht="15" customHeight="1" x14ac:dyDescent="0.35">
      <c r="C184" s="38" t="s">
        <v>8</v>
      </c>
      <c r="D184" s="39"/>
    </row>
    <row r="185" spans="3:4" ht="15" customHeight="1" x14ac:dyDescent="0.35">
      <c r="C185" s="40"/>
      <c r="D185" s="41"/>
    </row>
    <row r="186" spans="3:4" ht="15" customHeight="1" x14ac:dyDescent="0.35">
      <c r="C186" s="2" t="s">
        <v>20</v>
      </c>
      <c r="D186" s="3" t="s">
        <v>0</v>
      </c>
    </row>
    <row r="187" spans="3:4" ht="15.5" x14ac:dyDescent="0.35">
      <c r="C187" s="4" t="s">
        <v>131</v>
      </c>
      <c r="D187" s="19">
        <v>4000</v>
      </c>
    </row>
    <row r="188" spans="3:4" ht="15.5" x14ac:dyDescent="0.35">
      <c r="C188" s="4" t="s">
        <v>21</v>
      </c>
      <c r="D188" s="19">
        <v>9049.07</v>
      </c>
    </row>
    <row r="189" spans="3:4" ht="15.5" x14ac:dyDescent="0.35">
      <c r="C189" s="4" t="s">
        <v>23</v>
      </c>
      <c r="D189" s="19">
        <v>9000</v>
      </c>
    </row>
    <row r="190" spans="3:4" ht="15.5" x14ac:dyDescent="0.35">
      <c r="C190" s="25" t="s">
        <v>42</v>
      </c>
      <c r="D190" s="19">
        <v>1000</v>
      </c>
    </row>
    <row r="191" spans="3:4" ht="15.5" x14ac:dyDescent="0.35">
      <c r="C191" s="4" t="s">
        <v>22</v>
      </c>
      <c r="D191" s="19">
        <v>4000</v>
      </c>
    </row>
    <row r="192" spans="3:4" ht="15.5" x14ac:dyDescent="0.35">
      <c r="C192" s="4" t="s">
        <v>55</v>
      </c>
      <c r="D192" s="19">
        <v>4500</v>
      </c>
    </row>
    <row r="193" spans="3:4" ht="15.5" x14ac:dyDescent="0.35">
      <c r="C193" s="4" t="s">
        <v>40</v>
      </c>
      <c r="D193" s="19">
        <v>1000</v>
      </c>
    </row>
    <row r="194" spans="3:4" ht="15.5" x14ac:dyDescent="0.35">
      <c r="C194" s="4" t="s">
        <v>46</v>
      </c>
      <c r="D194" s="19">
        <v>400</v>
      </c>
    </row>
    <row r="195" spans="3:4" ht="15.5" x14ac:dyDescent="0.35">
      <c r="C195" s="4" t="s">
        <v>68</v>
      </c>
      <c r="D195" s="19">
        <v>300</v>
      </c>
    </row>
    <row r="196" spans="3:4" ht="15.5" x14ac:dyDescent="0.35">
      <c r="C196" s="4" t="s">
        <v>62</v>
      </c>
      <c r="D196" s="19">
        <v>1400</v>
      </c>
    </row>
    <row r="197" spans="3:4" ht="15.5" x14ac:dyDescent="0.35">
      <c r="C197" s="4" t="s">
        <v>47</v>
      </c>
      <c r="D197" s="19">
        <v>2100</v>
      </c>
    </row>
    <row r="198" spans="3:4" ht="15.5" x14ac:dyDescent="0.35">
      <c r="C198" s="4" t="s">
        <v>48</v>
      </c>
      <c r="D198" s="19">
        <v>1000</v>
      </c>
    </row>
    <row r="199" spans="3:4" ht="15.5" x14ac:dyDescent="0.35">
      <c r="C199" s="4" t="s">
        <v>60</v>
      </c>
      <c r="D199" s="19">
        <v>6000</v>
      </c>
    </row>
    <row r="200" spans="3:4" ht="15.5" x14ac:dyDescent="0.35">
      <c r="C200" s="4" t="s">
        <v>49</v>
      </c>
      <c r="D200" s="19">
        <v>3000</v>
      </c>
    </row>
    <row r="201" spans="3:4" ht="15.5" x14ac:dyDescent="0.35">
      <c r="C201" s="4" t="s">
        <v>80</v>
      </c>
      <c r="D201" s="28">
        <v>3000</v>
      </c>
    </row>
    <row r="202" spans="3:4" ht="15.5" x14ac:dyDescent="0.35">
      <c r="C202" s="4" t="s">
        <v>81</v>
      </c>
      <c r="D202" s="28">
        <v>2000</v>
      </c>
    </row>
    <row r="203" spans="3:4" ht="15.5" x14ac:dyDescent="0.35">
      <c r="C203" s="4" t="s">
        <v>51</v>
      </c>
      <c r="D203" s="28">
        <v>7000</v>
      </c>
    </row>
    <row r="204" spans="3:4" s="31" customFormat="1" ht="15.5" x14ac:dyDescent="0.35">
      <c r="C204" s="4" t="s">
        <v>63</v>
      </c>
      <c r="D204" s="28">
        <v>30000</v>
      </c>
    </row>
    <row r="205" spans="3:4" s="31" customFormat="1" ht="15.5" x14ac:dyDescent="0.35">
      <c r="C205" s="4" t="s">
        <v>104</v>
      </c>
      <c r="D205" s="28">
        <v>3000</v>
      </c>
    </row>
    <row r="206" spans="3:4" s="31" customFormat="1" ht="15.5" x14ac:dyDescent="0.35">
      <c r="C206" s="4" t="s">
        <v>64</v>
      </c>
      <c r="D206" s="28">
        <v>1000</v>
      </c>
    </row>
    <row r="207" spans="3:4" s="31" customFormat="1" ht="15.5" x14ac:dyDescent="0.35">
      <c r="C207" s="4" t="s">
        <v>71</v>
      </c>
      <c r="D207" s="28">
        <v>1000</v>
      </c>
    </row>
    <row r="208" spans="3:4" s="31" customFormat="1" ht="15.5" x14ac:dyDescent="0.35">
      <c r="C208" s="4" t="s">
        <v>100</v>
      </c>
      <c r="D208" s="28">
        <v>4720</v>
      </c>
    </row>
    <row r="209" spans="3:4" s="31" customFormat="1" ht="15.5" x14ac:dyDescent="0.35">
      <c r="C209" s="4" t="s">
        <v>89</v>
      </c>
      <c r="D209" s="28">
        <v>2000</v>
      </c>
    </row>
    <row r="210" spans="3:4" s="31" customFormat="1" ht="15.5" x14ac:dyDescent="0.35">
      <c r="C210" s="4" t="s">
        <v>139</v>
      </c>
      <c r="D210" s="28">
        <v>5000</v>
      </c>
    </row>
    <row r="211" spans="3:4" s="31" customFormat="1" ht="15.5" x14ac:dyDescent="0.35">
      <c r="C211" s="4" t="s">
        <v>106</v>
      </c>
      <c r="D211" s="28">
        <v>3000</v>
      </c>
    </row>
    <row r="212" spans="3:4" s="31" customFormat="1" ht="15.5" x14ac:dyDescent="0.35">
      <c r="C212" s="4" t="s">
        <v>141</v>
      </c>
      <c r="D212" s="28">
        <v>150</v>
      </c>
    </row>
    <row r="213" spans="3:4" s="31" customFormat="1" ht="15.5" x14ac:dyDescent="0.35">
      <c r="C213" s="4" t="s">
        <v>142</v>
      </c>
      <c r="D213" s="28">
        <v>2000</v>
      </c>
    </row>
    <row r="214" spans="3:4" ht="15.5" x14ac:dyDescent="0.35">
      <c r="C214" s="4" t="s">
        <v>140</v>
      </c>
      <c r="D214" s="5">
        <v>400</v>
      </c>
    </row>
    <row r="215" spans="3:4" ht="15.5" x14ac:dyDescent="0.35">
      <c r="C215" s="2" t="s">
        <v>35</v>
      </c>
      <c r="D215" s="16">
        <f>SUM(D187:D214)</f>
        <v>111019.07</v>
      </c>
    </row>
    <row r="216" spans="3:4" ht="15" customHeight="1" x14ac:dyDescent="0.35">
      <c r="C216" s="38" t="s">
        <v>9</v>
      </c>
      <c r="D216" s="39"/>
    </row>
    <row r="217" spans="3:4" ht="15" customHeight="1" x14ac:dyDescent="0.35">
      <c r="C217" s="40"/>
      <c r="D217" s="41"/>
    </row>
    <row r="218" spans="3:4" ht="15" customHeight="1" x14ac:dyDescent="0.35">
      <c r="C218" s="2" t="s">
        <v>20</v>
      </c>
      <c r="D218" s="3" t="s">
        <v>0</v>
      </c>
    </row>
    <row r="219" spans="3:4" ht="15.5" x14ac:dyDescent="0.35">
      <c r="C219" s="4" t="s">
        <v>131</v>
      </c>
      <c r="D219" s="19">
        <v>4000</v>
      </c>
    </row>
    <row r="220" spans="3:4" ht="15.5" x14ac:dyDescent="0.35">
      <c r="C220" s="4" t="s">
        <v>21</v>
      </c>
      <c r="D220" s="19">
        <v>9049.07</v>
      </c>
    </row>
    <row r="221" spans="3:4" ht="15.5" x14ac:dyDescent="0.35">
      <c r="C221" s="4" t="s">
        <v>23</v>
      </c>
      <c r="D221" s="19">
        <v>9000</v>
      </c>
    </row>
    <row r="222" spans="3:4" ht="15.5" x14ac:dyDescent="0.35">
      <c r="C222" s="25" t="s">
        <v>42</v>
      </c>
      <c r="D222" s="19">
        <v>1500</v>
      </c>
    </row>
    <row r="223" spans="3:4" ht="15.5" x14ac:dyDescent="0.35">
      <c r="C223" s="4" t="s">
        <v>22</v>
      </c>
      <c r="D223" s="19">
        <v>17000</v>
      </c>
    </row>
    <row r="224" spans="3:4" ht="15.5" x14ac:dyDescent="0.35">
      <c r="C224" s="4" t="s">
        <v>55</v>
      </c>
      <c r="D224" s="19">
        <v>6500</v>
      </c>
    </row>
    <row r="225" spans="3:4" ht="15.5" x14ac:dyDescent="0.35">
      <c r="C225" s="4" t="s">
        <v>40</v>
      </c>
      <c r="D225" s="19">
        <v>1000</v>
      </c>
    </row>
    <row r="226" spans="3:4" ht="15.5" x14ac:dyDescent="0.35">
      <c r="C226" s="4" t="s">
        <v>51</v>
      </c>
      <c r="D226" s="19">
        <v>7500</v>
      </c>
    </row>
    <row r="227" spans="3:4" s="31" customFormat="1" ht="15.5" x14ac:dyDescent="0.35">
      <c r="C227" s="4" t="s">
        <v>100</v>
      </c>
      <c r="D227" s="19">
        <v>11800</v>
      </c>
    </row>
    <row r="228" spans="3:4" s="31" customFormat="1" ht="15.5" x14ac:dyDescent="0.35">
      <c r="C228" s="4" t="s">
        <v>97</v>
      </c>
      <c r="D228" s="19">
        <v>3000</v>
      </c>
    </row>
    <row r="229" spans="3:4" ht="15.5" x14ac:dyDescent="0.35">
      <c r="C229" s="4" t="s">
        <v>111</v>
      </c>
      <c r="D229" s="19">
        <v>2000</v>
      </c>
    </row>
    <row r="230" spans="3:4" s="31" customFormat="1" ht="15.5" x14ac:dyDescent="0.35">
      <c r="C230" s="4" t="s">
        <v>130</v>
      </c>
      <c r="D230" s="19">
        <v>1000</v>
      </c>
    </row>
    <row r="231" spans="3:4" s="31" customFormat="1" ht="15.5" x14ac:dyDescent="0.35">
      <c r="C231" s="4" t="s">
        <v>140</v>
      </c>
      <c r="D231" s="19">
        <v>400</v>
      </c>
    </row>
    <row r="232" spans="3:4" ht="15.5" x14ac:dyDescent="0.35">
      <c r="C232" s="4" t="s">
        <v>141</v>
      </c>
      <c r="D232" s="5">
        <v>150</v>
      </c>
    </row>
    <row r="233" spans="3:4" ht="15.5" x14ac:dyDescent="0.35">
      <c r="C233" s="2" t="s">
        <v>36</v>
      </c>
      <c r="D233" s="16">
        <f>SUM(D219:D232)</f>
        <v>73899.070000000007</v>
      </c>
    </row>
    <row r="234" spans="3:4" ht="15" customHeight="1" x14ac:dyDescent="0.35">
      <c r="C234" s="38" t="s">
        <v>10</v>
      </c>
      <c r="D234" s="39"/>
    </row>
    <row r="235" spans="3:4" ht="15" customHeight="1" x14ac:dyDescent="0.35">
      <c r="C235" s="40"/>
      <c r="D235" s="41"/>
    </row>
    <row r="236" spans="3:4" ht="15" customHeight="1" x14ac:dyDescent="0.35">
      <c r="C236" s="2" t="s">
        <v>20</v>
      </c>
      <c r="D236" s="3" t="s">
        <v>0</v>
      </c>
    </row>
    <row r="237" spans="3:4" ht="15.5" x14ac:dyDescent="0.35">
      <c r="C237" s="4" t="s">
        <v>131</v>
      </c>
      <c r="D237" s="19">
        <v>5000</v>
      </c>
    </row>
    <row r="238" spans="3:4" ht="15.5" x14ac:dyDescent="0.35">
      <c r="C238" s="4" t="s">
        <v>21</v>
      </c>
      <c r="D238" s="19">
        <v>9049.07</v>
      </c>
    </row>
    <row r="239" spans="3:4" ht="15.5" x14ac:dyDescent="0.35">
      <c r="C239" s="4" t="s">
        <v>23</v>
      </c>
      <c r="D239" s="19">
        <v>9000</v>
      </c>
    </row>
    <row r="240" spans="3:4" ht="15.5" x14ac:dyDescent="0.35">
      <c r="C240" s="25" t="s">
        <v>42</v>
      </c>
      <c r="D240" s="19">
        <v>1000</v>
      </c>
    </row>
    <row r="241" spans="3:4" ht="15.5" x14ac:dyDescent="0.35">
      <c r="C241" s="4" t="s">
        <v>22</v>
      </c>
      <c r="D241" s="19">
        <v>22500</v>
      </c>
    </row>
    <row r="242" spans="3:4" ht="15.5" x14ac:dyDescent="0.35">
      <c r="C242" s="4" t="s">
        <v>55</v>
      </c>
      <c r="D242" s="19">
        <v>8000</v>
      </c>
    </row>
    <row r="243" spans="3:4" ht="15.5" x14ac:dyDescent="0.35">
      <c r="C243" s="4" t="s">
        <v>40</v>
      </c>
      <c r="D243" s="19">
        <v>1000</v>
      </c>
    </row>
    <row r="244" spans="3:4" ht="15.5" x14ac:dyDescent="0.35">
      <c r="C244" s="4" t="s">
        <v>51</v>
      </c>
      <c r="D244" s="19">
        <v>7500</v>
      </c>
    </row>
    <row r="245" spans="3:4" s="31" customFormat="1" ht="15.5" x14ac:dyDescent="0.35">
      <c r="C245" s="4" t="s">
        <v>105</v>
      </c>
      <c r="D245" s="19">
        <v>25000</v>
      </c>
    </row>
    <row r="246" spans="3:4" s="31" customFormat="1" ht="15.5" x14ac:dyDescent="0.35">
      <c r="C246" s="4" t="s">
        <v>100</v>
      </c>
      <c r="D246" s="19">
        <v>9440</v>
      </c>
    </row>
    <row r="247" spans="3:4" s="31" customFormat="1" ht="15.5" x14ac:dyDescent="0.35">
      <c r="C247" s="4" t="s">
        <v>140</v>
      </c>
      <c r="D247" s="19">
        <v>400</v>
      </c>
    </row>
    <row r="248" spans="3:4" s="31" customFormat="1" ht="15.5" x14ac:dyDescent="0.35">
      <c r="C248" s="4" t="s">
        <v>141</v>
      </c>
      <c r="D248" s="19">
        <v>150</v>
      </c>
    </row>
    <row r="249" spans="3:4" ht="15.5" x14ac:dyDescent="0.35">
      <c r="C249" s="4" t="s">
        <v>106</v>
      </c>
      <c r="D249" s="19">
        <v>4000</v>
      </c>
    </row>
    <row r="250" spans="3:4" ht="15.5" x14ac:dyDescent="0.35">
      <c r="C250" s="2" t="s">
        <v>37</v>
      </c>
      <c r="D250" s="16">
        <f>SUM(D237:D249)</f>
        <v>102039.07</v>
      </c>
    </row>
    <row r="251" spans="3:4" ht="15" customHeight="1" x14ac:dyDescent="0.35">
      <c r="C251" s="38" t="s">
        <v>11</v>
      </c>
      <c r="D251" s="39"/>
    </row>
    <row r="252" spans="3:4" ht="15" customHeight="1" x14ac:dyDescent="0.35">
      <c r="C252" s="40"/>
      <c r="D252" s="41"/>
    </row>
    <row r="253" spans="3:4" ht="15" customHeight="1" x14ac:dyDescent="0.35">
      <c r="C253" s="2" t="s">
        <v>20</v>
      </c>
      <c r="D253" s="3" t="s">
        <v>0</v>
      </c>
    </row>
    <row r="254" spans="3:4" ht="15.5" x14ac:dyDescent="0.35">
      <c r="C254" s="4" t="s">
        <v>131</v>
      </c>
      <c r="D254" s="19">
        <v>5000</v>
      </c>
    </row>
    <row r="255" spans="3:4" ht="15.5" x14ac:dyDescent="0.35">
      <c r="C255" s="4" t="s">
        <v>21</v>
      </c>
      <c r="D255" s="19">
        <v>9049.07</v>
      </c>
    </row>
    <row r="256" spans="3:4" s="31" customFormat="1" ht="15.5" x14ac:dyDescent="0.35">
      <c r="C256" s="4" t="s">
        <v>140</v>
      </c>
      <c r="D256" s="19">
        <v>400</v>
      </c>
    </row>
    <row r="257" spans="3:4" ht="15.5" x14ac:dyDescent="0.35">
      <c r="C257" s="4" t="s">
        <v>23</v>
      </c>
      <c r="D257" s="19">
        <v>9000</v>
      </c>
    </row>
    <row r="258" spans="3:4" ht="15.5" x14ac:dyDescent="0.35">
      <c r="C258" s="25" t="s">
        <v>42</v>
      </c>
      <c r="D258" s="19">
        <v>1000</v>
      </c>
    </row>
    <row r="259" spans="3:4" ht="15.5" x14ac:dyDescent="0.35">
      <c r="C259" s="4" t="s">
        <v>22</v>
      </c>
      <c r="D259" s="19">
        <v>12500</v>
      </c>
    </row>
    <row r="260" spans="3:4" ht="15.5" x14ac:dyDescent="0.35">
      <c r="C260" s="4" t="s">
        <v>55</v>
      </c>
      <c r="D260" s="19">
        <v>7000</v>
      </c>
    </row>
    <row r="261" spans="3:4" ht="15.5" x14ac:dyDescent="0.35">
      <c r="C261" s="4" t="s">
        <v>40</v>
      </c>
      <c r="D261" s="19">
        <v>1000</v>
      </c>
    </row>
    <row r="262" spans="3:4" ht="15.5" x14ac:dyDescent="0.35">
      <c r="C262" s="4" t="s">
        <v>51</v>
      </c>
      <c r="D262" s="19">
        <v>13500</v>
      </c>
    </row>
    <row r="263" spans="3:4" ht="15.5" x14ac:dyDescent="0.35">
      <c r="C263" s="4" t="s">
        <v>65</v>
      </c>
      <c r="D263" s="5">
        <v>1000</v>
      </c>
    </row>
    <row r="264" spans="3:4" s="31" customFormat="1" ht="15.5" x14ac:dyDescent="0.35">
      <c r="C264" s="4" t="s">
        <v>100</v>
      </c>
      <c r="D264" s="5">
        <v>7080</v>
      </c>
    </row>
    <row r="265" spans="3:4" s="31" customFormat="1" ht="15.5" x14ac:dyDescent="0.35">
      <c r="C265" s="4" t="s">
        <v>141</v>
      </c>
      <c r="D265" s="5">
        <v>150</v>
      </c>
    </row>
    <row r="266" spans="3:4" s="31" customFormat="1" ht="15.5" x14ac:dyDescent="0.35">
      <c r="C266" s="4" t="s">
        <v>57</v>
      </c>
      <c r="D266" s="19">
        <v>3000</v>
      </c>
    </row>
    <row r="267" spans="3:4" ht="15.5" x14ac:dyDescent="0.35">
      <c r="C267" s="4"/>
      <c r="D267" s="5"/>
    </row>
    <row r="268" spans="3:4" ht="15.5" x14ac:dyDescent="0.35">
      <c r="C268" s="2" t="s">
        <v>38</v>
      </c>
      <c r="D268" s="16">
        <f>SUM(D254:D267)</f>
        <v>69679.070000000007</v>
      </c>
    </row>
    <row r="278" spans="3:3" ht="16.5" x14ac:dyDescent="0.35">
      <c r="C278" s="8" t="s">
        <v>134</v>
      </c>
    </row>
    <row r="279" spans="3:3" ht="16.5" x14ac:dyDescent="0.35">
      <c r="C279" s="8" t="s">
        <v>19</v>
      </c>
    </row>
    <row r="280" spans="3:3" ht="16.5" x14ac:dyDescent="0.35">
      <c r="C280" s="8"/>
    </row>
    <row r="285" spans="3:3" x14ac:dyDescent="0.35">
      <c r="C285" s="36" t="s">
        <v>133</v>
      </c>
    </row>
  </sheetData>
  <mergeCells count="11">
    <mergeCell ref="C6:D7"/>
    <mergeCell ref="C251:D252"/>
    <mergeCell ref="C25:D26"/>
    <mergeCell ref="C48:D49"/>
    <mergeCell ref="C71:D72"/>
    <mergeCell ref="C93:D94"/>
    <mergeCell ref="C120:D121"/>
    <mergeCell ref="C141:D142"/>
    <mergeCell ref="C184:D185"/>
    <mergeCell ref="C216:D217"/>
    <mergeCell ref="C234:D23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6:D34"/>
  <sheetViews>
    <sheetView topLeftCell="A18" workbookViewId="0">
      <selection activeCell="E37" sqref="E37"/>
    </sheetView>
  </sheetViews>
  <sheetFormatPr defaultRowHeight="14.5" x14ac:dyDescent="0.35"/>
  <cols>
    <col min="3" max="3" width="66.08984375" customWidth="1"/>
    <col min="4" max="4" width="31.1796875" customWidth="1"/>
  </cols>
  <sheetData>
    <row r="6" spans="3:4" x14ac:dyDescent="0.35">
      <c r="C6" s="42" t="s">
        <v>44</v>
      </c>
      <c r="D6" s="43"/>
    </row>
    <row r="7" spans="3:4" x14ac:dyDescent="0.35">
      <c r="C7" s="44"/>
      <c r="D7" s="45"/>
    </row>
    <row r="8" spans="3:4" x14ac:dyDescent="0.35">
      <c r="C8" s="22" t="s">
        <v>115</v>
      </c>
      <c r="D8" s="23">
        <v>50000</v>
      </c>
    </row>
    <row r="9" spans="3:4" x14ac:dyDescent="0.35">
      <c r="C9" s="22" t="s">
        <v>66</v>
      </c>
      <c r="D9" s="23">
        <v>50000</v>
      </c>
    </row>
    <row r="10" spans="3:4" x14ac:dyDescent="0.35">
      <c r="C10" s="22" t="s">
        <v>86</v>
      </c>
      <c r="D10" s="23">
        <v>100000</v>
      </c>
    </row>
    <row r="11" spans="3:4" s="31" customFormat="1" x14ac:dyDescent="0.35">
      <c r="C11" s="22" t="s">
        <v>87</v>
      </c>
      <c r="D11" s="23">
        <v>100000</v>
      </c>
    </row>
    <row r="12" spans="3:4" x14ac:dyDescent="0.35">
      <c r="C12" s="22" t="s">
        <v>107</v>
      </c>
      <c r="D12" s="23">
        <v>45000</v>
      </c>
    </row>
    <row r="13" spans="3:4" x14ac:dyDescent="0.35">
      <c r="C13" s="22" t="s">
        <v>108</v>
      </c>
      <c r="D13" s="23">
        <v>40000</v>
      </c>
    </row>
    <row r="14" spans="3:4" s="31" customFormat="1" x14ac:dyDescent="0.35">
      <c r="C14" s="22" t="s">
        <v>138</v>
      </c>
      <c r="D14" s="23">
        <v>25000</v>
      </c>
    </row>
    <row r="15" spans="3:4" x14ac:dyDescent="0.35">
      <c r="C15" s="22" t="s">
        <v>25</v>
      </c>
      <c r="D15" s="23">
        <v>12000</v>
      </c>
    </row>
    <row r="16" spans="3:4" x14ac:dyDescent="0.35">
      <c r="C16" s="22" t="s">
        <v>17</v>
      </c>
      <c r="D16" s="23">
        <v>150000</v>
      </c>
    </row>
    <row r="17" spans="3:4" s="31" customFormat="1" x14ac:dyDescent="0.35">
      <c r="C17" s="22" t="s">
        <v>118</v>
      </c>
      <c r="D17" s="23">
        <v>50000</v>
      </c>
    </row>
    <row r="18" spans="3:4" s="31" customFormat="1" x14ac:dyDescent="0.35">
      <c r="C18" s="22" t="s">
        <v>119</v>
      </c>
      <c r="D18" s="23">
        <v>50000</v>
      </c>
    </row>
    <row r="19" spans="3:4" x14ac:dyDescent="0.35">
      <c r="C19" s="22" t="s">
        <v>124</v>
      </c>
      <c r="D19" s="23">
        <v>40000</v>
      </c>
    </row>
    <row r="20" spans="3:4" x14ac:dyDescent="0.35">
      <c r="C20" s="22" t="s">
        <v>67</v>
      </c>
      <c r="D20" s="23">
        <v>28000</v>
      </c>
    </row>
    <row r="21" spans="3:4" x14ac:dyDescent="0.35">
      <c r="C21" s="22" t="s">
        <v>39</v>
      </c>
      <c r="D21" s="23">
        <v>20000</v>
      </c>
    </row>
    <row r="22" spans="3:4" x14ac:dyDescent="0.35">
      <c r="C22" s="22" t="s">
        <v>41</v>
      </c>
      <c r="D22" s="23">
        <v>50000</v>
      </c>
    </row>
    <row r="23" spans="3:4" x14ac:dyDescent="0.35">
      <c r="C23" s="22" t="s">
        <v>125</v>
      </c>
      <c r="D23" s="23">
        <v>42000</v>
      </c>
    </row>
    <row r="24" spans="3:4" x14ac:dyDescent="0.35">
      <c r="C24" s="22" t="s">
        <v>126</v>
      </c>
      <c r="D24" s="23">
        <v>10000</v>
      </c>
    </row>
    <row r="25" spans="3:4" x14ac:dyDescent="0.35">
      <c r="C25" s="22" t="s">
        <v>120</v>
      </c>
      <c r="D25" s="23">
        <v>10000</v>
      </c>
    </row>
    <row r="26" spans="3:4" x14ac:dyDescent="0.35">
      <c r="C26" s="22" t="s">
        <v>123</v>
      </c>
      <c r="D26" s="23">
        <v>11900</v>
      </c>
    </row>
    <row r="27" spans="3:4" x14ac:dyDescent="0.35">
      <c r="C27" s="22" t="s">
        <v>117</v>
      </c>
      <c r="D27" s="23">
        <v>15000</v>
      </c>
    </row>
    <row r="28" spans="3:4" s="31" customFormat="1" x14ac:dyDescent="0.35">
      <c r="C28" s="22" t="s">
        <v>116</v>
      </c>
      <c r="D28" s="23">
        <v>50000</v>
      </c>
    </row>
    <row r="29" spans="3:4" s="31" customFormat="1" x14ac:dyDescent="0.35">
      <c r="C29" s="22" t="s">
        <v>121</v>
      </c>
      <c r="D29" s="23">
        <v>75000</v>
      </c>
    </row>
    <row r="30" spans="3:4" x14ac:dyDescent="0.35">
      <c r="C30" s="22" t="s">
        <v>122</v>
      </c>
      <c r="D30" s="23">
        <v>200000</v>
      </c>
    </row>
    <row r="31" spans="3:4" s="31" customFormat="1" x14ac:dyDescent="0.35">
      <c r="C31" s="22" t="s">
        <v>132</v>
      </c>
      <c r="D31" s="23">
        <v>24000</v>
      </c>
    </row>
    <row r="32" spans="3:4" x14ac:dyDescent="0.35">
      <c r="C32" s="22" t="s">
        <v>26</v>
      </c>
      <c r="D32" s="23">
        <v>4760</v>
      </c>
    </row>
    <row r="33" spans="3:4" x14ac:dyDescent="0.35">
      <c r="C33" s="22" t="s">
        <v>18</v>
      </c>
      <c r="D33" s="24">
        <v>45000</v>
      </c>
    </row>
    <row r="34" spans="3:4" x14ac:dyDescent="0.35">
      <c r="C34" s="13" t="s">
        <v>12</v>
      </c>
      <c r="D34" s="14">
        <f>SUM(D8:D33)</f>
        <v>1297660</v>
      </c>
    </row>
  </sheetData>
  <mergeCells count="1">
    <mergeCell ref="C6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SHPENZIMET</vt:lpstr>
      <vt:lpstr>TE HYRAT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2022-02-18T13:44:28Z</dcterms:modified>
</cp:coreProperties>
</file>